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media/image1.jpeg" ContentType="image/jpeg"/>
  <Override PartName="/xl/media/image2.jpeg" ContentType="image/jpeg"/>
  <Override PartName="/xl/media/image3.jpeg" ContentType="image/jpeg"/>
  <Override PartName="/xl/media/image4.jpeg" ContentType="image/jpeg"/>
  <Override PartName="/xl/media/image5.jpeg" ContentType="image/jpeg"/>
  <Override PartName="/xl/media/image6.jpeg" ContentType="image/jpeg"/>
  <Override PartName="/xl/media/image7.jpeg" ContentType="image/jpeg"/>
  <Override PartName="/xl/media/image8.jpeg" ContentType="image/jpeg"/>
  <Override PartName="/xl/media/image9.jpeg" ContentType="image/jpeg"/>
  <Override PartName="/xl/media/image10.jpeg" ContentType="image/jpeg"/>
  <Override PartName="/xl/media/image11.jpeg" ContentType="image/jpeg"/>
  <Override PartName="/xl/media/image12.jpeg" ContentType="image/jpeg"/>
  <Override PartName="/xl/media/image13.jpeg" ContentType="image/jpeg"/>
  <Override PartName="/xl/media/image14.jpeg" ContentType="image/jpeg"/>
  <Override PartName="/xl/media/image15.jpeg" ContentType="image/jpeg"/>
  <Override PartName="/xl/media/image16.jpeg" ContentType="image/jpeg"/>
  <Override PartName="/xl/media/image17.jpeg" ContentType="image/jpeg"/>
  <Override PartName="/xl/media/image18.jpeg" ContentType="image/jpeg"/>
  <Override PartName="/xl/media/image19.jpeg" ContentType="image/jpeg"/>
  <Override PartName="/xl/media/image20.jpeg" ContentType="image/jpeg"/>
  <Override PartName="/xl/media/image21.jpeg" ContentType="image/jpeg"/>
  <Override PartName="/xl/media/image22.jpeg" ContentType="image/jpeg"/>
  <Override PartName="/xl/media/image23.jpeg" ContentType="image/jpeg"/>
  <Override PartName="/xl/media/image24.jpeg" ContentType="image/jpeg"/>
  <Override PartName="/xl/media/image25.jpeg" ContentType="image/jpeg"/>
  <Override PartName="/xl/media/image26.jpeg" ContentType="image/jpeg"/>
  <Override PartName="/xl/media/image27.jpeg" ContentType="image/jpeg"/>
  <Override PartName="/xl/media/image28.jpeg" ContentType="image/jpeg"/>
  <Override PartName="/xl/media/image29.jpeg" ContentType="image/jpeg"/>
  <Override PartName="/xl/media/image30.jpeg" ContentType="image/jpeg"/>
  <Override PartName="/xl/media/image31.jpeg" ContentType="image/jpeg"/>
  <Override PartName="/xl/media/image32.jpeg" ContentType="image/jpeg"/>
  <Override PartName="/xl/media/image33.jpeg" ContentType="image/jpeg"/>
  <Override PartName="/xl/media/image34.jpeg" ContentType="image/jpeg"/>
  <Override PartName="/xl/media/image35.jpeg" ContentType="image/jpeg"/>
  <Override PartName="/xl/media/image36.jpeg" ContentType="image/jpeg"/>
  <Override PartName="/xl/media/image37.jpeg" ContentType="image/jpeg"/>
  <Override PartName="/xl/media/image38.jpeg" ContentType="image/jpeg"/>
  <Override PartName="/xl/media/image39.jpeg" ContentType="image/jpeg"/>
  <Override PartName="/xl/media/image40.jpeg" ContentType="image/jpeg"/>
  <Override PartName="/xl/media/image41.jpeg" ContentType="image/jpeg"/>
  <Override PartName="/xl/media/image42.jpeg" ContentType="image/jpeg"/>
  <Override PartName="/xl/media/image43.jpeg" ContentType="image/jpeg"/>
  <Override PartName="/xl/media/image44.jpeg" ContentType="image/jpeg"/>
  <Override PartName="/xl/media/image45.jpeg" ContentType="image/jpeg"/>
  <Override PartName="/xl/media/image46.jpeg" ContentType="image/jpeg"/>
  <Override PartName="/xl/media/image47.jpeg" ContentType="image/jpeg"/>
  <Override PartName="/xl/media/image48.jpeg" ContentType="image/jpeg"/>
  <Override PartName="/xl/media/image49.jpeg" ContentType="image/jpeg"/>
  <Override PartName="/xl/media/image50.jpeg" ContentType="image/jpeg"/>
  <Override PartName="/xl/media/image51.jpeg" ContentType="image/jpeg"/>
  <Override PartName="/xl/media/image52.jpeg" ContentType="image/jpeg"/>
  <Override PartName="/xl/media/image53.jpeg" ContentType="image/jpeg"/>
  <Override PartName="/xl/media/image54.jpeg" ContentType="image/jpeg"/>
  <Override PartName="/xl/media/image55.jpeg" ContentType="image/jpeg"/>
  <Override PartName="/xl/media/image56.jpeg" ContentType="image/jpeg"/>
  <Override PartName="/xl/media/image57.jpeg" ContentType="image/jpeg"/>
  <Override PartName="/xl/media/image58.jpeg" ContentType="image/jpeg"/>
  <Override PartName="/xl/media/image59.jpeg" ContentType="image/jpeg"/>
  <Override PartName="/xl/media/image60.jpeg" ContentType="image/jpeg"/>
  <Override PartName="/xl/drawings/drawing3.xml" ContentType="application/vnd.openxmlformats-officedocument.drawing+xml"/>
  <Override PartName="/xl/media/image61.jpeg" ContentType="image/jpeg"/>
  <Override PartName="/xl/media/image62.jpeg" ContentType="image/jpeg"/>
  <Override PartName="/xl/media/image63.jpeg" ContentType="image/jpeg"/>
  <Override PartName="/xl/media/image64.jpeg" ContentType="image/jpeg"/>
  <Override PartName="/xl/media/image65.jpeg" ContentType="image/jpeg"/>
  <Override PartName="/xl/media/image66.jpeg" ContentType="image/jpeg"/>
  <Override PartName="/xl/media/image67.jpeg" ContentType="image/jpeg"/>
  <Override PartName="/xl/media/image68.jpeg" ContentType="image/jpeg"/>
  <Override PartName="/xl/media/image69.jpeg" ContentType="image/jpeg"/>
  <Override PartName="/xl/media/image70.jpeg" ContentType="image/jpeg"/>
  <Override PartName="/xl/media/image71.jpeg" ContentType="image/jpeg"/>
  <Override PartName="/xl/media/image72.jpeg" ContentType="image/jpeg"/>
  <Override PartName="/xl/media/image73.jpeg" ContentType="image/jpeg"/>
  <Override PartName="/xl/media/image74.jpeg" ContentType="image/jpeg"/>
  <Override PartName="/xl/media/image75.jpeg" ContentType="image/jpeg"/>
  <Override PartName="/xl/media/image76.jpeg" ContentType="image/jpeg"/>
  <Override PartName="/xl/media/image77.jpeg" ContentType="image/jpeg"/>
  <Override PartName="/xl/media/image78.jpeg" ContentType="image/jpeg"/>
  <Override PartName="/xl/media/image79.jpeg" ContentType="image/jpeg"/>
  <Override PartName="/xl/media/image80.jpeg" ContentType="image/jpeg"/>
  <Override PartName="/xl/media/image81.jpeg" ContentType="image/jpeg"/>
  <Override PartName="/xl/media/image82.jpeg" ContentType="image/jpeg"/>
  <Override PartName="/xl/media/image83.jpeg" ContentType="image/jpeg"/>
  <Override PartName="/xl/media/image84.jpeg" ContentType="image/jpeg"/>
  <Override PartName="/xl/media/image85.jpeg" ContentType="image/jpeg"/>
  <Override PartName="/xl/media/image86.jpeg" ContentType="image/jpeg"/>
  <Override PartName="/xl/media/image87.jpeg" ContentType="image/jpeg"/>
  <Override PartName="/xl/media/image88.jpeg" ContentType="image/jpeg"/>
  <Override PartName="/xl/media/image89.jpeg" ContentType="image/jpeg"/>
  <Override PartName="/xl/media/image90.jpeg" ContentType="image/jpeg"/>
  <Override PartName="/xl/media/image91.jpeg" ContentType="image/jpeg"/>
  <Override PartName="/xl/drawings/drawing4.xml" ContentType="application/vnd.openxmlformats-officedocument.drawing+xml"/>
  <Override PartName="/xl/media/image92.jpeg" ContentType="image/jpeg"/>
  <Override PartName="/xl/media/image93.jpeg" ContentType="image/jpeg"/>
  <Override PartName="/xl/media/image94.jpeg" ContentType="image/jpeg"/>
  <Override PartName="/xl/media/image95.jpeg" ContentType="image/jpeg"/>
  <Override PartName="/xl/media/image96.jpeg" ContentType="image/jpeg"/>
  <Override PartName="/xl/media/image97.jpeg" ContentType="image/jpeg"/>
  <Override PartName="/xl/media/image98.jpeg" ContentType="image/jpeg"/>
  <Override PartName="/xl/media/image99.jpeg" ContentType="image/jpeg"/>
  <Override PartName="/xl/media/image100.jpeg" ContentType="image/jpeg"/>
  <Override PartName="/xl/media/image101.jpeg" ContentType="image/jpeg"/>
  <Override PartName="/xl/media/image102.jpeg" ContentType="image/jpeg"/>
  <Override PartName="/xl/media/image103.jpeg" ContentType="image/jpeg"/>
  <Override PartName="/xl/media/image104.jpeg" ContentType="image/jpeg"/>
  <Override PartName="/xl/drawings/drawing5.xml" ContentType="application/vnd.openxmlformats-officedocument.drawing+xml"/>
  <Override PartName="/xl/media/image105.jpeg" ContentType="image/jpeg"/>
  <Override PartName="/xl/media/image106.jpeg" ContentType="image/jpeg"/>
  <Override PartName="/xl/media/image107.jpeg" ContentType="image/jpeg"/>
  <Override PartName="/xl/media/image108.jpeg" ContentType="image/jpeg"/>
  <Override PartName="/xl/media/image109.jpeg" ContentType="image/jpeg"/>
  <Override PartName="/xl/media/image110.jpeg" ContentType="image/jpeg"/>
  <Override PartName="/xl/media/image111.jpeg" ContentType="image/jpeg"/>
  <Override PartName="/xl/drawings/drawing6.xml" ContentType="application/vnd.openxmlformats-officedocument.drawing+xml"/>
  <Override PartName="/xl/media/image112.jpeg" ContentType="image/jpeg"/>
  <Override PartName="/xl/media/image113.jpeg" ContentType="image/jpeg"/>
  <Override PartName="/xl/media/image114.jpeg" ContentType="image/jpeg"/>
  <Override PartName="/xl/media/image115.jpeg" ContentType="image/jpeg"/>
  <Override PartName="/xl/media/image116.jpeg" ContentType="image/jpeg"/>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Export Summary" sheetId="1" r:id="rId4"/>
    <sheet name="Details" sheetId="2" r:id="rId5"/>
    <sheet name="Order Form - Lunch Bags" sheetId="3" r:id="rId6"/>
    <sheet name="Order Form - Sac à Pain" sheetId="4" r:id="rId7"/>
    <sheet name="Order Form - Mouchoirs" sheetId="5" r:id="rId8"/>
    <sheet name="Order Form - Furoshiki" sheetId="6" r:id="rId9"/>
    <sheet name="Order Form - Autres" sheetId="7" r:id="rId10"/>
    <sheet name="Variables" sheetId="8" r:id="rId11"/>
  </sheets>
</workbook>
</file>

<file path=xl/sharedStrings.xml><?xml version="1.0" encoding="utf-8"?>
<sst xmlns="http://schemas.openxmlformats.org/spreadsheetml/2006/main" uniqueCount="313">
  <si>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</si>
  <si>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</si>
  <si>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</si>
  <si>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</si>
  <si>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Details</t>
  </si>
  <si>
    <t>Table 1</t>
  </si>
  <si>
    <t>Please complete details below:</t>
  </si>
  <si>
    <t>Nom:</t>
  </si>
  <si>
    <r>
      <rPr>
        <u val="single"/>
        <sz val="11"/>
        <color indexed="11"/>
        <rFont val="Open Sans"/>
      </rPr>
      <t>zerodechet.be</t>
    </r>
  </si>
  <si>
    <t>Email:</t>
  </si>
  <si>
    <r>
      <rPr>
        <u val="single"/>
        <sz val="11"/>
        <color indexed="11"/>
        <rFont val="Open Sans"/>
      </rPr>
      <t>hello@zerodechet.be</t>
    </r>
  </si>
  <si>
    <t>Adresse:</t>
  </si>
  <si>
    <t>Rue de la Poste 21 à Leuze</t>
  </si>
  <si>
    <t>Order Form - Lunch Bags</t>
  </si>
  <si>
    <t>Lunch Bags/Pochettes réutilisables</t>
  </si>
  <si>
    <r>
      <rPr>
        <sz val="18"/>
        <color indexed="18"/>
        <rFont val="Open Sans"/>
      </rPr>
      <t>Prix Achat HTVA</t>
    </r>
  </si>
  <si>
    <t>Achat</t>
  </si>
  <si>
    <t>Taille (h x l)</t>
  </si>
  <si>
    <t>14cm x 23cm</t>
  </si>
  <si>
    <t>15cm x 15cm</t>
  </si>
  <si>
    <t>9cm x 15cm</t>
  </si>
  <si>
    <t>10cm x 10cm</t>
  </si>
  <si>
    <t>30cm x 50cm</t>
  </si>
  <si>
    <t>36.5cm x 13cm</t>
  </si>
  <si>
    <t>24cm x 8cm</t>
  </si>
  <si>
    <t>17cm x 8cm</t>
  </si>
  <si>
    <t>32cm x 38cm</t>
  </si>
  <si>
    <t>Format</t>
  </si>
  <si>
    <t>Baguette</t>
  </si>
  <si>
    <t>Sandwich</t>
  </si>
  <si>
    <t>Snack</t>
  </si>
  <si>
    <t>Mini</t>
  </si>
  <si>
    <t>Wrap</t>
  </si>
  <si>
    <t>BaguetteXL</t>
  </si>
  <si>
    <t>Brosse à dent Adulte</t>
  </si>
  <si>
    <t>Brosse à dent - Kid</t>
  </si>
  <si>
    <t>Swim</t>
  </si>
  <si>
    <t>Total</t>
  </si>
  <si>
    <t>ASC</t>
  </si>
  <si>
    <t>Adventure Scout</t>
  </si>
  <si>
    <t>ATW</t>
  </si>
  <si>
    <t>Around The World</t>
  </si>
  <si>
    <t>AIF</t>
  </si>
  <si>
    <t>Arrows in Flight</t>
  </si>
  <si>
    <t>BB</t>
  </si>
  <si>
    <t>Baby Bloom</t>
  </si>
  <si>
    <t>BWL</t>
  </si>
  <si>
    <t>Baked with Love</t>
  </si>
  <si>
    <t>BHS</t>
  </si>
  <si>
    <t>Beach Happy Sharks</t>
  </si>
  <si>
    <t>B&amp;T</t>
  </si>
  <si>
    <t>Bikes &amp; Trikes</t>
  </si>
  <si>
    <t>BBM</t>
  </si>
  <si>
    <t>Birdie Bloom</t>
  </si>
  <si>
    <t>BOH</t>
  </si>
  <si>
    <t>Boho</t>
  </si>
  <si>
    <t>BBP</t>
  </si>
  <si>
    <t>Boom Bang Pow</t>
  </si>
  <si>
    <t>BSTA</t>
  </si>
  <si>
    <t>Bright Stars</t>
  </si>
  <si>
    <t>BUG</t>
  </si>
  <si>
    <t>Bugs</t>
  </si>
  <si>
    <t>CF</t>
  </si>
  <si>
    <t>Cactus Flower</t>
  </si>
  <si>
    <t>CCAT</t>
  </si>
  <si>
    <t>Cartoon Cats</t>
  </si>
  <si>
    <t>CB</t>
  </si>
  <si>
    <t>Circle Burst</t>
  </si>
  <si>
    <t>CPB</t>
  </si>
  <si>
    <t>Cozy Polar Bears</t>
  </si>
  <si>
    <t>DBK</t>
  </si>
  <si>
    <t>Dots Black</t>
  </si>
  <si>
    <t>DBG</t>
  </si>
  <si>
    <t>Dots Bubblegum</t>
  </si>
  <si>
    <t>DR</t>
  </si>
  <si>
    <t>Dots Red</t>
  </si>
  <si>
    <t>DL</t>
  </si>
  <si>
    <t>Dino Land</t>
  </si>
  <si>
    <t>FOX</t>
  </si>
  <si>
    <t>Fanciful Foxes</t>
  </si>
  <si>
    <t>F&amp;F</t>
  </si>
  <si>
    <t>Flowers &amp; Flamingos</t>
  </si>
  <si>
    <t>FF</t>
  </si>
  <si>
    <t>Forest Frolic</t>
  </si>
  <si>
    <t>GFX</t>
  </si>
  <si>
    <t>Geometric Fox</t>
  </si>
  <si>
    <t>GF</t>
  </si>
  <si>
    <t>Gone Fishing</t>
  </si>
  <si>
    <t>H&amp;P</t>
  </si>
  <si>
    <t>Horses &amp; Ponies</t>
  </si>
  <si>
    <t>LF</t>
  </si>
  <si>
    <t>Leap Frogs</t>
  </si>
  <si>
    <t>LR</t>
  </si>
  <si>
    <t>Let's Ride</t>
  </si>
  <si>
    <t>LG</t>
  </si>
  <si>
    <t>Lime Green</t>
  </si>
  <si>
    <t>LW</t>
  </si>
  <si>
    <t>Lizard Wriggle</t>
  </si>
  <si>
    <t>LD</t>
  </si>
  <si>
    <t>Lovey Dovey</t>
  </si>
  <si>
    <t>LT</t>
  </si>
  <si>
    <t>Lush Trees</t>
  </si>
  <si>
    <t>M&amp;C</t>
  </si>
  <si>
    <t>Milk &amp; Cookies</t>
  </si>
  <si>
    <t>NB</t>
  </si>
  <si>
    <t>Navy Blue</t>
  </si>
  <si>
    <t>PP</t>
  </si>
  <si>
    <t>Peaceful Pandas</t>
  </si>
  <si>
    <t>PD</t>
  </si>
  <si>
    <t>Prehistoric Dig</t>
  </si>
  <si>
    <t>PUR</t>
  </si>
  <si>
    <t>Purple</t>
  </si>
  <si>
    <t>RAS</t>
  </si>
  <si>
    <t>Raspberry</t>
  </si>
  <si>
    <t>RED</t>
  </si>
  <si>
    <t>Red</t>
  </si>
  <si>
    <t>RB</t>
  </si>
  <si>
    <t>Royal Blue</t>
  </si>
  <si>
    <t>SAV</t>
  </si>
  <si>
    <t>Safari Adventure Vans</t>
  </si>
  <si>
    <t>SCS</t>
  </si>
  <si>
    <t>Space Cats</t>
  </si>
  <si>
    <t>SE</t>
  </si>
  <si>
    <t>Space Explorer</t>
  </si>
  <si>
    <t>SCOW</t>
  </si>
  <si>
    <t>Spotted Cow</t>
  </si>
  <si>
    <t>SC</t>
  </si>
  <si>
    <t>Soft Clouds</t>
  </si>
  <si>
    <t>SCR</t>
  </si>
  <si>
    <t>Starz Cherry Red</t>
  </si>
  <si>
    <t>SNB</t>
  </si>
  <si>
    <t>Starz Navy Blue</t>
  </si>
  <si>
    <t>SB</t>
  </si>
  <si>
    <t>Storybook Buddies</t>
  </si>
  <si>
    <t>SSK</t>
  </si>
  <si>
    <t>Sugar Skulls</t>
  </si>
  <si>
    <t>TTS</t>
  </si>
  <si>
    <t>Tall Trees</t>
  </si>
  <si>
    <t>TP</t>
  </si>
  <si>
    <t>Terrific Plaid</t>
  </si>
  <si>
    <t>TMM</t>
  </si>
  <si>
    <t>The Morel the Merrier</t>
  </si>
  <si>
    <t>TJ</t>
  </si>
  <si>
    <t>Traffic Jam</t>
  </si>
  <si>
    <t>TA</t>
  </si>
  <si>
    <t>Travel Adventure</t>
  </si>
  <si>
    <t>TT</t>
  </si>
  <si>
    <t>Truly Triangles</t>
  </si>
  <si>
    <t>TURQ</t>
  </si>
  <si>
    <t>Turquoise</t>
  </si>
  <si>
    <t>TWT</t>
  </si>
  <si>
    <t>Tweets</t>
  </si>
  <si>
    <t>VC</t>
  </si>
  <si>
    <t>Vibrant Citrus</t>
  </si>
  <si>
    <t>WIL</t>
  </si>
  <si>
    <t>Willow</t>
  </si>
  <si>
    <t>WPD</t>
  </si>
  <si>
    <t>World's Prettiest Donuts</t>
  </si>
  <si>
    <t>#</t>
  </si>
  <si>
    <t>€</t>
  </si>
  <si>
    <t>Order Form - Sac à Pain</t>
  </si>
  <si>
    <t>Sacs à Pain</t>
  </si>
  <si>
    <r>
      <rPr>
        <sz val="14"/>
        <color indexed="18"/>
        <rFont val="Open Sans"/>
      </rPr>
      <t>Prix Achat HTVA</t>
    </r>
  </si>
  <si>
    <t>60cm x 16cm</t>
  </si>
  <si>
    <t>36cm x 30cm</t>
  </si>
  <si>
    <t>45cm x 35cm</t>
  </si>
  <si>
    <t>Pain</t>
  </si>
  <si>
    <t>Pain Grand</t>
  </si>
  <si>
    <t>Aboard</t>
  </si>
  <si>
    <t>All Aboard</t>
  </si>
  <si>
    <t>ALeaves</t>
  </si>
  <si>
    <t>Autumn Leaves</t>
  </si>
  <si>
    <t>Ban</t>
  </si>
  <si>
    <t>Banner Day</t>
  </si>
  <si>
    <t>CRally</t>
  </si>
  <si>
    <t>Camper Rally</t>
  </si>
  <si>
    <t>CDots</t>
  </si>
  <si>
    <t>Candy Dots</t>
  </si>
  <si>
    <t>Fish</t>
  </si>
  <si>
    <t>Fishes</t>
  </si>
  <si>
    <t>GeoBlue2</t>
  </si>
  <si>
    <t>Geometric Blue 2</t>
  </si>
  <si>
    <t>TreeG</t>
  </si>
  <si>
    <t>Grey Tree</t>
  </si>
  <si>
    <t>HapStr</t>
  </si>
  <si>
    <t>Happy Streamers</t>
  </si>
  <si>
    <t>ICS</t>
  </si>
  <si>
    <t>Ice Cream Shop</t>
  </si>
  <si>
    <t>KGreen</t>
  </si>
  <si>
    <t>Kensington Green</t>
  </si>
  <si>
    <t>Lant</t>
  </si>
  <si>
    <t>Lanterns</t>
  </si>
  <si>
    <t>PHN</t>
  </si>
  <si>
    <t>Play House Navy</t>
  </si>
  <si>
    <t>PHW</t>
  </si>
  <si>
    <t>Play House White</t>
  </si>
  <si>
    <t>RedW</t>
  </si>
  <si>
    <t>Red Wishes</t>
  </si>
  <si>
    <t>RRally</t>
  </si>
  <si>
    <t>River Rally</t>
  </si>
  <si>
    <t>RoseC</t>
  </si>
  <si>
    <t>Rose Cream</t>
  </si>
  <si>
    <t>RoseD</t>
  </si>
  <si>
    <t>Rose Dusk</t>
  </si>
  <si>
    <t>RoseR</t>
  </si>
  <si>
    <t>Rose Red</t>
  </si>
  <si>
    <t>Silver</t>
  </si>
  <si>
    <t>SvenG</t>
  </si>
  <si>
    <t>Sven Grand</t>
  </si>
  <si>
    <t>SvenP</t>
  </si>
  <si>
    <t>Sven Petit</t>
  </si>
  <si>
    <t>SSKy</t>
  </si>
  <si>
    <t>Swallow Sky</t>
  </si>
  <si>
    <t>Chase</t>
  </si>
  <si>
    <t>The Chase</t>
  </si>
  <si>
    <t>Show</t>
  </si>
  <si>
    <t>The Show</t>
  </si>
  <si>
    <t>Tig</t>
  </si>
  <si>
    <t>Tigris</t>
  </si>
  <si>
    <t>VagR</t>
  </si>
  <si>
    <t>Vagues Rouge</t>
  </si>
  <si>
    <t>WLBlue</t>
  </si>
  <si>
    <t>Water Lily Blue</t>
  </si>
  <si>
    <t>WLPink</t>
  </si>
  <si>
    <t>Water Lily Pink</t>
  </si>
  <si>
    <t>WBirds</t>
  </si>
  <si>
    <t>Western Birds</t>
  </si>
  <si>
    <t>Prix achat HTVA</t>
  </si>
  <si>
    <t>SPPainZebra</t>
  </si>
  <si>
    <t>Order Form - Mouchoirs</t>
  </si>
  <si>
    <t>Mouchoirs</t>
  </si>
  <si>
    <t>20cm x 20cm</t>
  </si>
  <si>
    <t>38cm x 38cm</t>
  </si>
  <si>
    <t>Set de 3 Mouchoirs</t>
  </si>
  <si>
    <t>Paquet de 5 Mouchoirs</t>
  </si>
  <si>
    <t>Version Hiver</t>
  </si>
  <si>
    <t>DWGY</t>
  </si>
  <si>
    <t>Dots White Grey</t>
  </si>
  <si>
    <t>DWNY</t>
  </si>
  <si>
    <t>Dots White Navy</t>
  </si>
  <si>
    <t>MIXD</t>
  </si>
  <si>
    <t>Mixed</t>
  </si>
  <si>
    <t>DOCR</t>
  </si>
  <si>
    <t>Dots Ocre</t>
  </si>
  <si>
    <t>DBLR</t>
  </si>
  <si>
    <t>Dots Blue Red</t>
  </si>
  <si>
    <t>DCOR</t>
  </si>
  <si>
    <t>Dots Coral</t>
  </si>
  <si>
    <t>DLBL</t>
  </si>
  <si>
    <t>Dots Light Blue</t>
  </si>
  <si>
    <t>DLIL</t>
  </si>
  <si>
    <t>Dots Lilac</t>
  </si>
  <si>
    <t>DMIN</t>
  </si>
  <si>
    <t>Dots Mint</t>
  </si>
  <si>
    <t>DROS</t>
  </si>
  <si>
    <t>Dots Rose</t>
  </si>
  <si>
    <t>BBLU</t>
  </si>
  <si>
    <t>Birds Blue</t>
  </si>
  <si>
    <t>BCOR</t>
  </si>
  <si>
    <t>Birds Coral</t>
  </si>
  <si>
    <t>Order Form - Furoshiki</t>
  </si>
  <si>
    <t>Furoshiki</t>
  </si>
  <si>
    <t>24cm x24cm</t>
  </si>
  <si>
    <t>32cm x 32cm</t>
  </si>
  <si>
    <t>44cm x 44cm</t>
  </si>
  <si>
    <t>75cm x 75cm</t>
  </si>
  <si>
    <t>24x24</t>
  </si>
  <si>
    <t>32x32</t>
  </si>
  <si>
    <t>44x44</t>
  </si>
  <si>
    <t>75x75</t>
  </si>
  <si>
    <t>BIW</t>
  </si>
  <si>
    <t>Bows in Whispers</t>
  </si>
  <si>
    <t>BowTie</t>
  </si>
  <si>
    <t>Bowtied</t>
  </si>
  <si>
    <t>XTF</t>
  </si>
  <si>
    <t>Christmas Tree Farm</t>
  </si>
  <si>
    <t>SnoCry</t>
  </si>
  <si>
    <t>Snow Crystals</t>
  </si>
  <si>
    <t>SnoDri</t>
  </si>
  <si>
    <t>Snowdrift Joy</t>
  </si>
  <si>
    <t>SMIST</t>
  </si>
  <si>
    <t>Spotted Mist</t>
  </si>
  <si>
    <t>Order Form - Autres</t>
  </si>
  <si>
    <t>Autres Sacs</t>
  </si>
  <si>
    <r>
      <rPr>
        <sz val="14"/>
        <color indexed="15"/>
        <rFont val="Open Sans"/>
      </rPr>
      <t>VSVracA-15x25</t>
    </r>
  </si>
  <si>
    <r>
      <rPr>
        <sz val="14"/>
        <color indexed="15"/>
        <rFont val="Open Sans"/>
      </rPr>
      <t>VSVracB-20x30</t>
    </r>
  </si>
  <si>
    <r>
      <rPr>
        <sz val="14"/>
        <color indexed="15"/>
        <rFont val="Open Sans"/>
      </rPr>
      <t>VSVracC-30x36</t>
    </r>
  </si>
  <si>
    <r>
      <rPr>
        <sz val="14"/>
        <color indexed="15"/>
        <rFont val="Open Sans"/>
      </rPr>
      <t>VSVracD-35x45</t>
    </r>
  </si>
  <si>
    <r>
      <rPr>
        <sz val="14"/>
        <color indexed="15"/>
        <rFont val="Open Sans"/>
      </rPr>
      <t>VSVracS-12x35</t>
    </r>
  </si>
  <si>
    <r>
      <rPr>
        <sz val="14"/>
        <color indexed="15"/>
        <rFont val="Open Sans"/>
      </rPr>
      <t>TTTote</t>
    </r>
  </si>
  <si>
    <r>
      <rPr>
        <sz val="14"/>
        <color indexed="15"/>
        <rFont val="Open Sans"/>
      </rPr>
      <t>CACabas</t>
    </r>
  </si>
  <si>
    <r>
      <rPr>
        <sz val="14"/>
        <color indexed="15"/>
        <rFont val="Open Sans"/>
      </rPr>
      <t>CABout</t>
    </r>
  </si>
  <si>
    <t>Format (h x l)</t>
  </si>
  <si>
    <t>Sac à Vrac: 25x15</t>
  </si>
  <si>
    <t>Sac à Vrac: 30x20</t>
  </si>
  <si>
    <t>Sac à Vrac: 36x30</t>
  </si>
  <si>
    <t>Sac à Vrac: 45x35</t>
  </si>
  <si>
    <t>Sac à Vrac: 35x12</t>
  </si>
  <si>
    <t>Tote Bag: 40x40</t>
  </si>
  <si>
    <t>Cabas: 40x37x10</t>
  </si>
  <si>
    <t>Cabas: Bouteilles</t>
  </si>
  <si>
    <t>Coton bio, non blanchi, non traite</t>
  </si>
  <si>
    <t>Variables</t>
  </si>
  <si>
    <t>List</t>
  </si>
  <si>
    <t>Code</t>
  </si>
  <si>
    <t>VSVracA-15x25</t>
  </si>
  <si>
    <t>VSVracB-20x30</t>
  </si>
  <si>
    <t>VSVracC-30x36</t>
  </si>
  <si>
    <t>VSVracD-35x45</t>
  </si>
  <si>
    <t>VSVracS-12x35</t>
  </si>
  <si>
    <t>TTTote</t>
  </si>
  <si>
    <t>CACabas</t>
  </si>
  <si>
    <t>CABout</t>
  </si>
</sst>
</file>

<file path=xl/styles.xml><?xml version="1.0" encoding="utf-8"?>
<styleSheet xmlns="http://schemas.openxmlformats.org/spreadsheetml/2006/main">
  <numFmts count="2">
    <numFmt numFmtId="0" formatCode="General"/>
    <numFmt numFmtId="59" formatCode="&quot;€&quot;#,##0.00"/>
  </numFmts>
  <fonts count="32">
    <font>
      <sz val="11"/>
      <color indexed="8"/>
      <name val="Calibri"/>
    </font>
    <font>
      <sz val="12"/>
      <color indexed="8"/>
      <name val="Calibri"/>
    </font>
    <font>
      <sz val="14"/>
      <color indexed="8"/>
      <name val="Calibri"/>
    </font>
    <font>
      <sz val="12"/>
      <color indexed="8"/>
      <name val="Helvetica Neue"/>
    </font>
    <font>
      <u val="single"/>
      <sz val="12"/>
      <color indexed="11"/>
      <name val="Calibri"/>
    </font>
    <font>
      <sz val="14"/>
      <color indexed="8"/>
      <name val="Calibri"/>
    </font>
    <font>
      <sz val="11"/>
      <color indexed="12"/>
      <name val="Open Sans"/>
    </font>
    <font>
      <sz val="11"/>
      <color indexed="14"/>
      <name val="Open Sans"/>
    </font>
    <font>
      <sz val="11"/>
      <color indexed="16"/>
      <name val="Open Sans"/>
    </font>
    <font>
      <u val="single"/>
      <sz val="11"/>
      <color indexed="11"/>
      <name val="Open Sans"/>
    </font>
    <font>
      <sz val="26"/>
      <color indexed="14"/>
      <name val="Open Sans"/>
    </font>
    <font>
      <sz val="16"/>
      <color indexed="15"/>
      <name val="Calibri"/>
    </font>
    <font>
      <b val="1"/>
      <sz val="14"/>
      <color indexed="18"/>
      <name val="Open Sans"/>
    </font>
    <font>
      <sz val="18"/>
      <color indexed="18"/>
      <name val="Open Sans"/>
    </font>
    <font>
      <sz val="20"/>
      <color indexed="18"/>
      <name val="Open Sans"/>
    </font>
    <font>
      <sz val="20"/>
      <color indexed="15"/>
      <name val="Open Sans"/>
    </font>
    <font>
      <sz val="13"/>
      <color indexed="18"/>
      <name val="Open Sans"/>
    </font>
    <font>
      <b val="1"/>
      <sz val="16"/>
      <color indexed="15"/>
      <name val="Open Sans"/>
    </font>
    <font>
      <sz val="10"/>
      <color indexed="8"/>
      <name val="Calibri"/>
    </font>
    <font>
      <b val="1"/>
      <sz val="14"/>
      <color indexed="18"/>
      <name val="Calibri"/>
    </font>
    <font>
      <sz val="11"/>
      <color indexed="15"/>
      <name val="Open Sans"/>
    </font>
    <font>
      <sz val="14"/>
      <color indexed="18"/>
      <name val="Open Sans"/>
    </font>
    <font>
      <sz val="28"/>
      <color indexed="18"/>
      <name val="Open Sans"/>
    </font>
    <font>
      <sz val="11"/>
      <color indexed="8"/>
      <name val="Open Sans"/>
    </font>
    <font>
      <sz val="18"/>
      <color indexed="14"/>
      <name val="Open Sans"/>
    </font>
    <font>
      <sz val="18"/>
      <color indexed="8"/>
      <name val="Calibri"/>
    </font>
    <font>
      <sz val="16"/>
      <color indexed="14"/>
      <name val="Open Sans"/>
    </font>
    <font>
      <sz val="16"/>
      <color indexed="8"/>
      <name val="Calibri"/>
    </font>
    <font>
      <b val="1"/>
      <sz val="14"/>
      <color indexed="15"/>
      <name val="Open Sans"/>
    </font>
    <font>
      <b val="1"/>
      <sz val="20"/>
      <color indexed="18"/>
      <name val="Open Sans"/>
    </font>
    <font>
      <sz val="14"/>
      <color indexed="15"/>
      <name val="Open Sans"/>
    </font>
    <font>
      <sz val="10"/>
      <color indexed="16"/>
      <name val="Open Sans"/>
    </font>
  </fonts>
  <fills count="11">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7"/>
        <bgColor auto="1"/>
      </patternFill>
    </fill>
    <fill>
      <patternFill patternType="solid">
        <fgColor indexed="15"/>
        <bgColor auto="1"/>
      </patternFill>
    </fill>
    <fill>
      <patternFill patternType="solid">
        <fgColor indexed="19"/>
        <bgColor auto="1"/>
      </patternFill>
    </fill>
    <fill>
      <patternFill patternType="solid">
        <fgColor indexed="20"/>
        <bgColor auto="1"/>
      </patternFill>
    </fill>
    <fill>
      <patternFill patternType="solid">
        <fgColor indexed="18"/>
        <bgColor auto="1"/>
      </patternFill>
    </fill>
    <fill>
      <patternFill patternType="solid">
        <fgColor indexed="24"/>
        <bgColor auto="1"/>
      </patternFill>
    </fill>
  </fills>
  <borders count="22">
    <border>
      <left/>
      <right/>
      <top/>
      <bottom/>
      <diagonal/>
    </border>
    <border>
      <left style="thin">
        <color indexed="13"/>
      </left>
      <right/>
      <top style="thin">
        <color indexed="13"/>
      </top>
      <bottom/>
      <diagonal/>
    </border>
    <border>
      <left/>
      <right/>
      <top style="thin">
        <color indexed="13"/>
      </top>
      <bottom/>
      <diagonal/>
    </border>
    <border>
      <left/>
      <right style="thin">
        <color indexed="13"/>
      </right>
      <top style="thin">
        <color indexed="13"/>
      </top>
      <bottom/>
      <diagonal/>
    </border>
    <border>
      <left style="thin">
        <color indexed="13"/>
      </left>
      <right/>
      <top/>
      <bottom/>
      <diagonal/>
    </border>
    <border>
      <left/>
      <right/>
      <top/>
      <bottom/>
      <diagonal/>
    </border>
    <border>
      <left/>
      <right style="thin">
        <color indexed="13"/>
      </right>
      <top/>
      <bottom/>
      <diagonal/>
    </border>
    <border>
      <left/>
      <right/>
      <top/>
      <bottom style="thin">
        <color indexed="15"/>
      </bottom>
      <diagonal/>
    </border>
    <border>
      <left/>
      <right style="thin">
        <color indexed="15"/>
      </right>
      <top/>
      <bottom/>
      <diagonal/>
    </border>
    <border>
      <left style="thin">
        <color indexed="15"/>
      </left>
      <right style="thin">
        <color indexed="15"/>
      </right>
      <top style="thin">
        <color indexed="15"/>
      </top>
      <bottom style="thin">
        <color indexed="15"/>
      </bottom>
      <diagonal/>
    </border>
    <border>
      <left style="thin">
        <color indexed="15"/>
      </left>
      <right style="thin">
        <color indexed="13"/>
      </right>
      <top/>
      <bottom/>
      <diagonal/>
    </border>
    <border>
      <left/>
      <right/>
      <top style="thin">
        <color indexed="15"/>
      </top>
      <bottom style="thin">
        <color indexed="15"/>
      </bottom>
      <diagonal/>
    </border>
    <border>
      <left style="thin">
        <color indexed="13"/>
      </left>
      <right/>
      <top/>
      <bottom style="thin">
        <color indexed="13"/>
      </bottom>
      <diagonal/>
    </border>
    <border>
      <left/>
      <right/>
      <top/>
      <bottom style="thin">
        <color indexed="13"/>
      </bottom>
      <diagonal/>
    </border>
    <border>
      <left/>
      <right style="thin">
        <color indexed="15"/>
      </right>
      <top/>
      <bottom style="thin">
        <color indexed="13"/>
      </bottom>
      <diagonal/>
    </border>
    <border>
      <left style="thin">
        <color indexed="15"/>
      </left>
      <right style="thin">
        <color indexed="13"/>
      </right>
      <top/>
      <bottom style="thin">
        <color indexed="13"/>
      </bottom>
      <diagonal/>
    </border>
    <border>
      <left style="thin">
        <color indexed="15"/>
      </left>
      <right/>
      <top/>
      <bottom/>
      <diagonal/>
    </border>
    <border>
      <left/>
      <right style="thin">
        <color indexed="15"/>
      </right>
      <top style="thin">
        <color indexed="15"/>
      </top>
      <bottom/>
      <diagonal/>
    </border>
    <border>
      <left/>
      <right/>
      <top style="thin">
        <color indexed="15"/>
      </top>
      <bottom/>
      <diagonal/>
    </border>
    <border>
      <left/>
      <right style="thin">
        <color indexed="13"/>
      </right>
      <top/>
      <bottom style="thin">
        <color indexed="13"/>
      </bottom>
      <diagonal/>
    </border>
    <border>
      <left/>
      <right style="thin">
        <color indexed="15"/>
      </right>
      <top style="thin">
        <color indexed="15"/>
      </top>
      <bottom style="thin">
        <color indexed="15"/>
      </bottom>
      <diagonal/>
    </border>
    <border>
      <left style="thin">
        <color indexed="13"/>
      </left>
      <right style="thin">
        <color indexed="13"/>
      </right>
      <top style="thin">
        <color indexed="13"/>
      </top>
      <bottom style="thin">
        <color indexed="13"/>
      </bottom>
      <diagonal/>
    </border>
  </borders>
  <cellStyleXfs count="1">
    <xf numFmtId="0" fontId="0" applyNumberFormat="0" applyFont="1" applyFill="0" applyBorder="0" applyAlignment="1" applyProtection="0">
      <alignment vertical="bottom"/>
    </xf>
  </cellStyleXfs>
  <cellXfs count="123">
    <xf numFmtId="0" fontId="0" applyNumberFormat="0" applyFont="1" applyFill="0" applyBorder="0" applyAlignment="1" applyProtection="0">
      <alignment vertical="bottom"/>
    </xf>
    <xf numFmtId="0" fontId="1" applyNumberFormat="0" applyFont="1" applyFill="0" applyBorder="0" applyAlignment="1" applyProtection="0">
      <alignment horizontal="left" vertical="bottom" wrapText="1"/>
    </xf>
    <xf numFmtId="0" fontId="2" applyNumberFormat="0" applyFont="1" applyFill="0" applyBorder="0" applyAlignment="1" applyProtection="0">
      <alignment horizontal="left" vertical="bottom"/>
    </xf>
    <xf numFmtId="0" fontId="1" fillId="2" applyNumberFormat="0" applyFont="1" applyFill="1" applyBorder="0" applyAlignment="1" applyProtection="0">
      <alignment horizontal="left" vertical="bottom"/>
    </xf>
    <xf numFmtId="0" fontId="1" fillId="3" applyNumberFormat="0" applyFont="1" applyFill="1" applyBorder="0" applyAlignment="1" applyProtection="0">
      <alignment horizontal="left" vertical="bottom"/>
    </xf>
    <xf numFmtId="0" fontId="4" fillId="3" applyNumberFormat="0" applyFont="1" applyFill="1" applyBorder="0" applyAlignment="1" applyProtection="0">
      <alignment horizontal="left" vertical="bottom"/>
    </xf>
    <xf numFmtId="0" fontId="0" applyNumberFormat="1" applyFont="1" applyFill="0" applyBorder="0" applyAlignment="1" applyProtection="0">
      <alignment vertical="bottom"/>
    </xf>
    <xf numFmtId="0" fontId="6" fillId="4" borderId="1" applyNumberFormat="1" applyFont="1" applyFill="1" applyBorder="1" applyAlignment="1" applyProtection="0">
      <alignment vertical="bottom"/>
    </xf>
    <xf numFmtId="0" fontId="6" fillId="4" borderId="2" applyNumberFormat="0" applyFont="1" applyFill="1" applyBorder="1" applyAlignment="1" applyProtection="0">
      <alignment vertical="bottom"/>
    </xf>
    <xf numFmtId="0" fontId="0" fillId="4" borderId="2" applyNumberFormat="0" applyFont="1" applyFill="1" applyBorder="1" applyAlignment="1" applyProtection="0">
      <alignment vertical="bottom"/>
    </xf>
    <xf numFmtId="0" fontId="0" fillId="4" borderId="3" applyNumberFormat="0" applyFont="1" applyFill="1" applyBorder="1" applyAlignment="1" applyProtection="0">
      <alignment vertical="bottom"/>
    </xf>
    <xf numFmtId="0" fontId="0" fillId="4" borderId="4" applyNumberFormat="0" applyFont="1" applyFill="1" applyBorder="1" applyAlignment="1" applyProtection="0">
      <alignment vertical="bottom"/>
    </xf>
    <xf numFmtId="0" fontId="0" fillId="4" borderId="5" applyNumberFormat="0" applyFont="1" applyFill="1" applyBorder="1" applyAlignment="1" applyProtection="0">
      <alignment vertical="bottom"/>
    </xf>
    <xf numFmtId="0" fontId="0" fillId="4" borderId="6" applyNumberFormat="0" applyFont="1" applyFill="1" applyBorder="1" applyAlignment="1" applyProtection="0">
      <alignment vertical="bottom"/>
    </xf>
    <xf numFmtId="49" fontId="7" fillId="4" borderId="5" applyNumberFormat="1" applyFont="1" applyFill="1" applyBorder="1" applyAlignment="1" applyProtection="0">
      <alignment vertical="center"/>
    </xf>
    <xf numFmtId="0" fontId="0" fillId="4" borderId="7" applyNumberFormat="0" applyFont="1" applyFill="1" applyBorder="1" applyAlignment="1" applyProtection="0">
      <alignment vertical="bottom"/>
    </xf>
    <xf numFmtId="49" fontId="7" fillId="4" borderId="8" applyNumberFormat="1" applyFont="1" applyFill="1" applyBorder="1" applyAlignment="1" applyProtection="0">
      <alignment vertical="center"/>
    </xf>
    <xf numFmtId="49" fontId="8" fillId="5" borderId="9" applyNumberFormat="1" applyFont="1" applyFill="1" applyBorder="1" applyAlignment="1" applyProtection="0">
      <alignment vertical="center"/>
    </xf>
    <xf numFmtId="0" fontId="0" fillId="4" borderId="10" applyNumberFormat="0" applyFont="1" applyFill="1" applyBorder="1" applyAlignment="1" applyProtection="0">
      <alignment vertical="bottom"/>
    </xf>
    <xf numFmtId="0" fontId="7" fillId="4" borderId="5" applyNumberFormat="0" applyFont="1" applyFill="1" applyBorder="1" applyAlignment="1" applyProtection="0">
      <alignment vertical="bottom"/>
    </xf>
    <xf numFmtId="0" fontId="0" fillId="4" borderId="11" applyNumberFormat="0" applyFont="1" applyFill="1" applyBorder="1" applyAlignment="1" applyProtection="0">
      <alignment vertical="bottom"/>
    </xf>
    <xf numFmtId="49" fontId="8" fillId="5" borderId="9" applyNumberFormat="1" applyFont="1" applyFill="1" applyBorder="1" applyAlignment="1" applyProtection="0">
      <alignment vertical="bottom"/>
    </xf>
    <xf numFmtId="0" fontId="0" fillId="4" borderId="8" applyNumberFormat="0" applyFont="1" applyFill="1" applyBorder="1" applyAlignment="1" applyProtection="0">
      <alignment vertical="bottom"/>
    </xf>
    <xf numFmtId="0" fontId="8" fillId="5" borderId="9" applyNumberFormat="0" applyFont="1" applyFill="1" applyBorder="1" applyAlignment="1" applyProtection="0">
      <alignment vertical="bottom"/>
    </xf>
    <xf numFmtId="0" fontId="0" fillId="4" borderId="12" applyNumberFormat="0" applyFont="1" applyFill="1" applyBorder="1" applyAlignment="1" applyProtection="0">
      <alignment vertical="bottom"/>
    </xf>
    <xf numFmtId="0" fontId="0" fillId="4" borderId="13" applyNumberFormat="0" applyFont="1" applyFill="1" applyBorder="1" applyAlignment="1" applyProtection="0">
      <alignment vertical="bottom"/>
    </xf>
    <xf numFmtId="0" fontId="0" fillId="4" borderId="14" applyNumberFormat="0" applyFont="1" applyFill="1" applyBorder="1" applyAlignment="1" applyProtection="0">
      <alignment vertical="bottom"/>
    </xf>
    <xf numFmtId="0" fontId="0" fillId="4" borderId="15" applyNumberFormat="0" applyFont="1" applyFill="1" applyBorder="1" applyAlignment="1" applyProtection="0">
      <alignment vertical="bottom"/>
    </xf>
    <xf numFmtId="0" fontId="0" applyNumberFormat="1" applyFont="1" applyFill="0" applyBorder="0" applyAlignment="1" applyProtection="0">
      <alignment vertical="bottom"/>
    </xf>
    <xf numFmtId="0" fontId="0" fillId="6" borderId="1" applyNumberFormat="0" applyFont="1" applyFill="1" applyBorder="1" applyAlignment="1" applyProtection="0">
      <alignment vertical="bottom"/>
    </xf>
    <xf numFmtId="0" fontId="0" fillId="6" borderId="2" applyNumberFormat="0" applyFont="1" applyFill="1" applyBorder="1" applyAlignment="1" applyProtection="0">
      <alignment vertical="top"/>
    </xf>
    <xf numFmtId="0" fontId="0" fillId="6" borderId="2" applyNumberFormat="0" applyFont="1" applyFill="1" applyBorder="1" applyAlignment="1" applyProtection="0">
      <alignment vertical="center"/>
    </xf>
    <xf numFmtId="49" fontId="10" fillId="6" borderId="2" applyNumberFormat="1" applyFont="1" applyFill="1" applyBorder="1" applyAlignment="1" applyProtection="0">
      <alignment horizontal="center" vertical="center"/>
    </xf>
    <xf numFmtId="0" fontId="10" fillId="6" borderId="2" applyNumberFormat="0" applyFont="1" applyFill="1" applyBorder="1" applyAlignment="1" applyProtection="0">
      <alignment horizontal="center" vertical="center"/>
    </xf>
    <xf numFmtId="0" fontId="0" fillId="6" borderId="2" applyNumberFormat="0" applyFont="1" applyFill="1" applyBorder="1" applyAlignment="1" applyProtection="0">
      <alignment horizontal="center" vertical="center"/>
    </xf>
    <xf numFmtId="0" fontId="0" fillId="6" borderId="2" applyNumberFormat="0" applyFont="1" applyFill="1" applyBorder="1" applyAlignment="1" applyProtection="0">
      <alignment vertical="bottom"/>
    </xf>
    <xf numFmtId="0" fontId="11" fillId="6" borderId="2" applyNumberFormat="0" applyFont="1" applyFill="1" applyBorder="1" applyAlignment="1" applyProtection="0">
      <alignment horizontal="center" vertical="center" wrapText="1"/>
    </xf>
    <xf numFmtId="0" fontId="10" fillId="6" borderId="2" applyNumberFormat="0" applyFont="1" applyFill="1" applyBorder="1" applyAlignment="1" applyProtection="0">
      <alignment vertical="bottom"/>
    </xf>
    <xf numFmtId="0" fontId="0" fillId="6" borderId="3" applyNumberFormat="0" applyFont="1" applyFill="1" applyBorder="1" applyAlignment="1" applyProtection="0">
      <alignment vertical="bottom"/>
    </xf>
    <xf numFmtId="0" fontId="0" fillId="6" borderId="4" applyNumberFormat="0" applyFont="1" applyFill="1" applyBorder="1" applyAlignment="1" applyProtection="0">
      <alignment vertical="bottom"/>
    </xf>
    <xf numFmtId="0" fontId="0" fillId="6" borderId="5" applyNumberFormat="0" applyFont="1" applyFill="1" applyBorder="1" applyAlignment="1" applyProtection="0">
      <alignment vertical="top"/>
    </xf>
    <xf numFmtId="0" fontId="0" fillId="6" borderId="7" applyNumberFormat="0" applyFont="1" applyFill="1" applyBorder="1" applyAlignment="1" applyProtection="0">
      <alignment vertical="center"/>
    </xf>
    <xf numFmtId="14" fontId="10" fillId="6" borderId="7" applyNumberFormat="1" applyFont="1" applyFill="1" applyBorder="1" applyAlignment="1" applyProtection="0">
      <alignment horizontal="center" vertical="center"/>
    </xf>
    <xf numFmtId="0" fontId="0" fillId="6" borderId="7" applyNumberFormat="0" applyFont="1" applyFill="1" applyBorder="1" applyAlignment="1" applyProtection="0">
      <alignment horizontal="center" vertical="center"/>
    </xf>
    <xf numFmtId="0" fontId="0" fillId="6" borderId="7" applyNumberFormat="0" applyFont="1" applyFill="1" applyBorder="1" applyAlignment="1" applyProtection="0">
      <alignment vertical="bottom"/>
    </xf>
    <xf numFmtId="0" fontId="0" fillId="6" borderId="5" applyNumberFormat="0" applyFont="1" applyFill="1" applyBorder="1" applyAlignment="1" applyProtection="0">
      <alignment vertical="bottom"/>
    </xf>
    <xf numFmtId="0" fontId="12" fillId="6" borderId="5" applyNumberFormat="0" applyFont="1" applyFill="1" applyBorder="1" applyAlignment="1" applyProtection="0">
      <alignment horizontal="center" vertical="bottom" wrapText="1"/>
    </xf>
    <xf numFmtId="0" fontId="0" fillId="6" borderId="6" applyNumberFormat="0" applyFont="1" applyFill="1" applyBorder="1" applyAlignment="1" applyProtection="0">
      <alignment vertical="bottom"/>
    </xf>
    <xf numFmtId="0" fontId="0" fillId="6" borderId="8" applyNumberFormat="0" applyFont="1" applyFill="1" applyBorder="1" applyAlignment="1" applyProtection="0">
      <alignment vertical="top"/>
    </xf>
    <xf numFmtId="49" fontId="13" fillId="7" borderId="9" applyNumberFormat="1" applyFont="1" applyFill="1" applyBorder="1" applyAlignment="1" applyProtection="0">
      <alignment horizontal="center" vertical="center" wrapText="1"/>
    </xf>
    <xf numFmtId="59" fontId="14" fillId="7" borderId="9" applyNumberFormat="1" applyFont="1" applyFill="1" applyBorder="1" applyAlignment="1" applyProtection="0">
      <alignment horizontal="center" vertical="center"/>
    </xf>
    <xf numFmtId="49" fontId="15" fillId="8" borderId="9" applyNumberFormat="1" applyFont="1" applyFill="1" applyBorder="1" applyAlignment="1" applyProtection="0">
      <alignment horizontal="center" vertical="center"/>
    </xf>
    <xf numFmtId="0" fontId="0" fillId="6" borderId="16" applyNumberFormat="0" applyFont="1" applyFill="1" applyBorder="1" applyAlignment="1" applyProtection="0">
      <alignment vertical="bottom"/>
    </xf>
    <xf numFmtId="49" fontId="16" fillId="7" borderId="9" applyNumberFormat="1" applyFont="1" applyFill="1" applyBorder="1" applyAlignment="1" applyProtection="0">
      <alignment horizontal="center" vertical="center"/>
    </xf>
    <xf numFmtId="59" fontId="16" fillId="7" borderId="9" applyNumberFormat="1" applyFont="1" applyFill="1" applyBorder="1" applyAlignment="1" applyProtection="0">
      <alignment horizontal="center" vertical="center"/>
    </xf>
    <xf numFmtId="49" fontId="17" fillId="9" borderId="9" applyNumberFormat="1" applyFont="1" applyFill="1" applyBorder="1" applyAlignment="1" applyProtection="0">
      <alignment horizontal="center" vertical="center"/>
    </xf>
    <xf numFmtId="49" fontId="17" fillId="9" borderId="9" applyNumberFormat="1" applyFont="1" applyFill="1" applyBorder="1" applyAlignment="1" applyProtection="0">
      <alignment horizontal="center" vertical="center" wrapText="1"/>
    </xf>
    <xf numFmtId="0" fontId="18" fillId="6" borderId="5" applyNumberFormat="0" applyFont="1" applyFill="1" applyBorder="1" applyAlignment="1" applyProtection="0">
      <alignment vertical="bottom"/>
    </xf>
    <xf numFmtId="0" fontId="19" fillId="6" borderId="5" applyNumberFormat="0" applyFont="1" applyFill="1" applyBorder="1" applyAlignment="1" applyProtection="0">
      <alignment horizontal="center" vertical="bottom" wrapText="1"/>
    </xf>
    <xf numFmtId="49" fontId="20" fillId="6" borderId="5" applyNumberFormat="1" applyFont="1" applyFill="1" applyBorder="1" applyAlignment="1" applyProtection="0">
      <alignment horizontal="center" vertical="center"/>
    </xf>
    <xf numFmtId="49" fontId="21" fillId="6" borderId="17" applyNumberFormat="1" applyFont="1" applyFill="1" applyBorder="1" applyAlignment="1" applyProtection="0">
      <alignment horizontal="left" vertical="center"/>
    </xf>
    <xf numFmtId="1" fontId="14" fillId="10" borderId="9" applyNumberFormat="1" applyFont="1" applyFill="1" applyBorder="1" applyAlignment="1" applyProtection="0">
      <alignment horizontal="center" vertical="center"/>
    </xf>
    <xf numFmtId="59" fontId="14" fillId="10" borderId="9" applyNumberFormat="1" applyFont="1" applyFill="1" applyBorder="1" applyAlignment="1" applyProtection="0">
      <alignment horizontal="right" vertical="center"/>
    </xf>
    <xf numFmtId="49" fontId="20" fillId="6" borderId="5" applyNumberFormat="1" applyFont="1" applyFill="1" applyBorder="1" applyAlignment="1" applyProtection="0">
      <alignment vertical="center"/>
    </xf>
    <xf numFmtId="49" fontId="21" fillId="6" borderId="8" applyNumberFormat="1" applyFont="1" applyFill="1" applyBorder="1" applyAlignment="1" applyProtection="0">
      <alignment horizontal="left" vertical="center" wrapText="1"/>
    </xf>
    <xf numFmtId="1" fontId="14" fillId="7" borderId="9" applyNumberFormat="1" applyFont="1" applyFill="1" applyBorder="1" applyAlignment="1" applyProtection="0">
      <alignment horizontal="center" vertical="center"/>
    </xf>
    <xf numFmtId="59" fontId="14" fillId="7" borderId="9" applyNumberFormat="1" applyFont="1" applyFill="1" applyBorder="1" applyAlignment="1" applyProtection="0">
      <alignment horizontal="right" vertical="center"/>
    </xf>
    <xf numFmtId="49" fontId="21" fillId="6" borderId="8" applyNumberFormat="1" applyFont="1" applyFill="1" applyBorder="1" applyAlignment="1" applyProtection="0">
      <alignment horizontal="left" vertical="center"/>
    </xf>
    <xf numFmtId="1" fontId="14" fillId="7" borderId="9" applyNumberFormat="1" applyFont="1" applyFill="1" applyBorder="1" applyAlignment="1" applyProtection="0">
      <alignment horizontal="center" vertical="center" wrapText="1"/>
    </xf>
    <xf numFmtId="1" fontId="14" fillId="10" borderId="9" applyNumberFormat="1" applyFont="1" applyFill="1" applyBorder="1" applyAlignment="1" applyProtection="0">
      <alignment horizontal="center" vertical="center" wrapText="1"/>
    </xf>
    <xf numFmtId="2" fontId="21" fillId="6" borderId="5" applyNumberFormat="1" applyFont="1" applyFill="1" applyBorder="1" applyAlignment="1" applyProtection="0">
      <alignment horizontal="left" vertical="center"/>
    </xf>
    <xf numFmtId="2" fontId="14" fillId="6" borderId="18" applyNumberFormat="1" applyFont="1" applyFill="1" applyBorder="1" applyAlignment="1" applyProtection="0">
      <alignment horizontal="center" vertical="center"/>
    </xf>
    <xf numFmtId="59" fontId="14" fillId="6" borderId="18" applyNumberFormat="1" applyFont="1" applyFill="1" applyBorder="1" applyAlignment="1" applyProtection="0">
      <alignment horizontal="right" vertical="center"/>
    </xf>
    <xf numFmtId="0" fontId="0" fillId="6" borderId="18" applyNumberFormat="0" applyFont="1" applyFill="1" applyBorder="1" applyAlignment="1" applyProtection="0">
      <alignment vertical="bottom"/>
    </xf>
    <xf numFmtId="2" fontId="14" fillId="6" borderId="7" applyNumberFormat="1" applyFont="1" applyFill="1" applyBorder="1" applyAlignment="1" applyProtection="0">
      <alignment horizontal="center" vertical="center"/>
    </xf>
    <xf numFmtId="49" fontId="13" fillId="7" borderId="9" applyNumberFormat="1" applyFont="1" applyFill="1" applyBorder="1" applyAlignment="1" applyProtection="0">
      <alignment horizontal="right" vertical="center" wrapText="1"/>
    </xf>
    <xf numFmtId="49" fontId="22" fillId="10" borderId="9" applyNumberFormat="1" applyFont="1" applyFill="1" applyBorder="1" applyAlignment="1" applyProtection="0">
      <alignment horizontal="right" vertical="center"/>
    </xf>
    <xf numFmtId="49" fontId="22" fillId="7" borderId="9" applyNumberFormat="1" applyFont="1" applyFill="1" applyBorder="1" applyAlignment="1" applyProtection="0">
      <alignment horizontal="right" vertical="center"/>
    </xf>
    <xf numFmtId="0" fontId="23" fillId="6" borderId="18" applyNumberFormat="0" applyFont="1" applyFill="1" applyBorder="1" applyAlignment="1" applyProtection="0">
      <alignment vertical="bottom"/>
    </xf>
    <xf numFmtId="0" fontId="0" fillId="6" borderId="18" applyNumberFormat="0" applyFont="1" applyFill="1" applyBorder="1" applyAlignment="1" applyProtection="0">
      <alignment vertical="center"/>
    </xf>
    <xf numFmtId="2" fontId="14" fillId="6" borderId="5" applyNumberFormat="1" applyFont="1" applyFill="1" applyBorder="1" applyAlignment="1" applyProtection="0">
      <alignment horizontal="center" vertical="center"/>
    </xf>
    <xf numFmtId="0" fontId="0" fillId="6" borderId="5" applyNumberFormat="0" applyFont="1" applyFill="1" applyBorder="1" applyAlignment="1" applyProtection="0">
      <alignment vertical="center"/>
    </xf>
    <xf numFmtId="0" fontId="23" fillId="6" borderId="5" applyNumberFormat="0" applyFont="1" applyFill="1" applyBorder="1" applyAlignment="1" applyProtection="0">
      <alignment horizontal="center" vertical="center"/>
    </xf>
    <xf numFmtId="0" fontId="23" fillId="6" borderId="5" applyNumberFormat="0" applyFont="1" applyFill="1" applyBorder="1" applyAlignment="1" applyProtection="0">
      <alignment horizontal="right" vertical="bottom"/>
    </xf>
    <xf numFmtId="0" fontId="0" fillId="6" borderId="12" applyNumberFormat="0" applyFont="1" applyFill="1" applyBorder="1" applyAlignment="1" applyProtection="0">
      <alignment vertical="bottom"/>
    </xf>
    <xf numFmtId="0" fontId="0" fillId="6" borderId="13" applyNumberFormat="0" applyFont="1" applyFill="1" applyBorder="1" applyAlignment="1" applyProtection="0">
      <alignment vertical="top"/>
    </xf>
    <xf numFmtId="0" fontId="0" fillId="6" borderId="13" applyNumberFormat="0" applyFont="1" applyFill="1" applyBorder="1" applyAlignment="1" applyProtection="0">
      <alignment vertical="center"/>
    </xf>
    <xf numFmtId="0" fontId="23" fillId="6" borderId="13" applyNumberFormat="0" applyFont="1" applyFill="1" applyBorder="1" applyAlignment="1" applyProtection="0">
      <alignment horizontal="center" vertical="center"/>
    </xf>
    <xf numFmtId="0" fontId="0" fillId="6" borderId="13" applyNumberFormat="0" applyFont="1" applyFill="1" applyBorder="1" applyAlignment="1" applyProtection="0">
      <alignment vertical="bottom"/>
    </xf>
    <xf numFmtId="0" fontId="23" fillId="6" borderId="13" applyNumberFormat="0" applyFont="1" applyFill="1" applyBorder="1" applyAlignment="1" applyProtection="0">
      <alignment horizontal="right" vertical="bottom"/>
    </xf>
    <xf numFmtId="0" fontId="0" fillId="6" borderId="19" applyNumberFormat="0" applyFont="1" applyFill="1" applyBorder="1" applyAlignment="1" applyProtection="0">
      <alignment vertical="bottom"/>
    </xf>
    <xf numFmtId="0" fontId="0" applyNumberFormat="1" applyFont="1" applyFill="0" applyBorder="0" applyAlignment="1" applyProtection="0">
      <alignment vertical="bottom"/>
    </xf>
    <xf numFmtId="49" fontId="24" fillId="6" borderId="2" applyNumberFormat="1" applyFont="1" applyFill="1" applyBorder="1" applyAlignment="1" applyProtection="0">
      <alignment horizontal="center" vertical="center" wrapText="1"/>
    </xf>
    <xf numFmtId="0" fontId="25" fillId="6" borderId="2" applyNumberFormat="0" applyFont="1" applyFill="1" applyBorder="1" applyAlignment="1" applyProtection="0">
      <alignment horizontal="center" vertical="center" wrapText="1"/>
    </xf>
    <xf numFmtId="0" fontId="0" fillId="6" borderId="2" applyNumberFormat="0" applyFont="1" applyFill="1" applyBorder="1" applyAlignment="1" applyProtection="0">
      <alignment horizontal="center" vertical="center" wrapText="1"/>
    </xf>
    <xf numFmtId="14" fontId="26" fillId="6" borderId="7" applyNumberFormat="1" applyFont="1" applyFill="1" applyBorder="1" applyAlignment="1" applyProtection="0">
      <alignment horizontal="center" vertical="center"/>
    </xf>
    <xf numFmtId="0" fontId="27" fillId="6" borderId="7" applyNumberFormat="0" applyFont="1" applyFill="1" applyBorder="1" applyAlignment="1" applyProtection="0">
      <alignment horizontal="center" vertical="center"/>
    </xf>
    <xf numFmtId="0" fontId="0" fillId="6" borderId="8" applyNumberFormat="0" applyFont="1" applyFill="1" applyBorder="1" applyAlignment="1" applyProtection="0">
      <alignment vertical="bottom"/>
    </xf>
    <xf numFmtId="49" fontId="21" fillId="7" borderId="9" applyNumberFormat="1" applyFont="1" applyFill="1" applyBorder="1" applyAlignment="1" applyProtection="0">
      <alignment horizontal="center" vertical="center" wrapText="1"/>
    </xf>
    <xf numFmtId="0" fontId="23" fillId="6" borderId="16" applyNumberFormat="0" applyFont="1" applyFill="1" applyBorder="1" applyAlignment="1" applyProtection="0">
      <alignment horizontal="right" vertical="bottom"/>
    </xf>
    <xf numFmtId="49" fontId="21" fillId="6" borderId="17" applyNumberFormat="1" applyFont="1" applyFill="1" applyBorder="1" applyAlignment="1" applyProtection="0">
      <alignment vertical="center" wrapText="1"/>
    </xf>
    <xf numFmtId="49" fontId="21" fillId="6" borderId="8" applyNumberFormat="1" applyFont="1" applyFill="1" applyBorder="1" applyAlignment="1" applyProtection="0">
      <alignment vertical="center" wrapText="1"/>
    </xf>
    <xf numFmtId="1" fontId="14" fillId="6" borderId="16" applyNumberFormat="1" applyFont="1" applyFill="1" applyBorder="1" applyAlignment="1" applyProtection="0">
      <alignment horizontal="center" vertical="center"/>
    </xf>
    <xf numFmtId="49" fontId="21" fillId="7" borderId="9" applyNumberFormat="1" applyFont="1" applyFill="1" applyBorder="1" applyAlignment="1" applyProtection="0">
      <alignment horizontal="right" vertical="center" wrapText="1"/>
    </xf>
    <xf numFmtId="1" fontId="14" fillId="10" borderId="9" applyNumberFormat="1" applyFont="1" applyFill="1" applyBorder="1" applyAlignment="1" applyProtection="0">
      <alignment horizontal="right" vertical="center"/>
    </xf>
    <xf numFmtId="49" fontId="0" fillId="6" borderId="5" applyNumberFormat="1" applyFont="1" applyFill="1" applyBorder="1" applyAlignment="1" applyProtection="0">
      <alignment vertical="bottom"/>
    </xf>
    <xf numFmtId="0" fontId="0" fillId="6" borderId="5" applyNumberFormat="1" applyFont="1" applyFill="1" applyBorder="1" applyAlignment="1" applyProtection="0">
      <alignment vertical="bottom"/>
    </xf>
    <xf numFmtId="0" fontId="0" applyNumberFormat="1" applyFont="1" applyFill="0" applyBorder="0" applyAlignment="1" applyProtection="0">
      <alignment vertical="bottom"/>
    </xf>
    <xf numFmtId="49" fontId="28" fillId="9" borderId="9" applyNumberFormat="1" applyFont="1" applyFill="1" applyBorder="1" applyAlignment="1" applyProtection="0">
      <alignment horizontal="center" vertical="center" wrapText="1"/>
    </xf>
    <xf numFmtId="1" fontId="29" fillId="5" borderId="9" applyNumberFormat="1" applyFont="1" applyFill="1" applyBorder="1" applyAlignment="1" applyProtection="0">
      <alignment horizontal="center" vertical="center"/>
    </xf>
    <xf numFmtId="0" fontId="23" fillId="6" borderId="7" applyNumberFormat="0" applyFont="1" applyFill="1" applyBorder="1" applyAlignment="1" applyProtection="0">
      <alignment horizontal="righ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49" fontId="30" fillId="6" borderId="7" applyNumberFormat="1" applyFont="1" applyFill="1" applyBorder="1" applyAlignment="1" applyProtection="0">
      <alignment horizontal="center" vertical="center"/>
    </xf>
    <xf numFmtId="49" fontId="21" fillId="6" borderId="20" applyNumberFormat="1" applyFont="1" applyFill="1" applyBorder="1" applyAlignment="1" applyProtection="0">
      <alignment vertical="center" wrapText="1"/>
    </xf>
    <xf numFmtId="0" fontId="0" applyNumberFormat="1" applyFont="1" applyFill="0" applyBorder="0" applyAlignment="1" applyProtection="0">
      <alignment vertical="bottom"/>
    </xf>
    <xf numFmtId="0" fontId="0" borderId="21" applyNumberFormat="0" applyFont="1" applyFill="0" applyBorder="1" applyAlignment="1" applyProtection="0">
      <alignment vertical="bottom"/>
    </xf>
    <xf numFmtId="0" fontId="0" fillId="6" borderId="21" applyNumberFormat="0" applyFont="1" applyFill="1" applyBorder="1" applyAlignment="1" applyProtection="0">
      <alignment vertical="bottom"/>
    </xf>
    <xf numFmtId="49" fontId="0" borderId="21" applyNumberFormat="1" applyFont="1" applyFill="0" applyBorder="1" applyAlignment="1" applyProtection="0">
      <alignment vertical="bottom"/>
    </xf>
    <xf numFmtId="49" fontId="31" fillId="6" borderId="21" applyNumberFormat="1" applyFont="1" applyFill="1" applyBorder="1" applyAlignment="1" applyProtection="0">
      <alignment horizontal="right" vertical="center"/>
    </xf>
    <xf numFmtId="0" fontId="31" fillId="6" borderId="21" applyNumberFormat="1" applyFont="1" applyFill="1" applyBorder="1" applyAlignment="1" applyProtection="0">
      <alignment horizontal="right" vertical="center"/>
    </xf>
    <xf numFmtId="49" fontId="0" fillId="6" borderId="21" applyNumberFormat="1" applyFont="1" applyFill="1" applyBorder="1" applyAlignment="1" applyProtection="0">
      <alignment vertical="bottom"/>
    </xf>
    <xf numFmtId="0" fontId="0" borderId="21" applyNumberFormat="1" applyFont="1" applyFill="0" applyBorder="1" applyAlignment="1" applyProtection="0">
      <alignment vertical="bottom"/>
    </xf>
  </cellXfs>
  <cellStyles count="1">
    <cellStyle name="Normal" xfId="0" builtinId="0"/>
  </cellStyles>
  <dxfs count="19">
    <dxf>
      <font>
        <color rgb="ffffffff"/>
      </font>
      <fill>
        <patternFill patternType="solid">
          <fgColor indexed="21"/>
          <bgColor indexed="22"/>
        </patternFill>
      </fill>
    </dxf>
    <dxf>
      <font>
        <color rgb="ff000000"/>
      </font>
      <fill>
        <patternFill patternType="solid">
          <fgColor indexed="21"/>
          <bgColor indexed="23"/>
        </patternFill>
      </fill>
    </dxf>
    <dxf>
      <font>
        <color rgb="ffffffff"/>
      </font>
      <fill>
        <patternFill patternType="solid">
          <fgColor indexed="21"/>
          <bgColor indexed="20"/>
        </patternFill>
      </fill>
    </dxf>
    <dxf>
      <font>
        <color rgb="ffffffff"/>
      </font>
      <fill>
        <patternFill patternType="solid">
          <fgColor indexed="21"/>
          <bgColor indexed="22"/>
        </patternFill>
      </fill>
    </dxf>
    <dxf>
      <font>
        <color rgb="ff000000"/>
      </font>
      <fill>
        <patternFill patternType="solid">
          <fgColor indexed="21"/>
          <bgColor indexed="23"/>
        </patternFill>
      </fill>
    </dxf>
    <dxf>
      <font>
        <color rgb="ffffffff"/>
      </font>
      <fill>
        <patternFill patternType="solid">
          <fgColor indexed="21"/>
          <bgColor indexed="20"/>
        </patternFill>
      </fill>
    </dxf>
    <dxf>
      <font>
        <color rgb="ffffffff"/>
      </font>
      <fill>
        <patternFill patternType="solid">
          <fgColor indexed="21"/>
          <bgColor indexed="14"/>
        </patternFill>
      </fill>
    </dxf>
    <dxf>
      <font>
        <color rgb="ffffffff"/>
      </font>
      <fill>
        <patternFill patternType="solid">
          <fgColor indexed="21"/>
          <bgColor indexed="20"/>
        </patternFill>
      </fill>
    </dxf>
    <dxf>
      <font>
        <color rgb="ffffffff"/>
      </font>
      <fill>
        <patternFill patternType="solid">
          <fgColor indexed="21"/>
          <bgColor indexed="22"/>
        </patternFill>
      </fill>
    </dxf>
    <dxf>
      <font>
        <color rgb="ff000000"/>
      </font>
      <fill>
        <patternFill patternType="solid">
          <fgColor indexed="21"/>
          <bgColor indexed="23"/>
        </patternFill>
      </fill>
    </dxf>
    <dxf>
      <font>
        <color rgb="ffffffff"/>
      </font>
      <fill>
        <patternFill patternType="solid">
          <fgColor indexed="21"/>
          <bgColor indexed="20"/>
        </patternFill>
      </fill>
    </dxf>
    <dxf>
      <font>
        <color rgb="ffffffff"/>
      </font>
      <fill>
        <patternFill patternType="solid">
          <fgColor indexed="21"/>
          <bgColor indexed="22"/>
        </patternFill>
      </fill>
    </dxf>
    <dxf>
      <font>
        <color rgb="ff000000"/>
      </font>
      <fill>
        <patternFill patternType="solid">
          <fgColor indexed="21"/>
          <bgColor indexed="23"/>
        </patternFill>
      </fill>
    </dxf>
    <dxf>
      <font>
        <color rgb="ffffffff"/>
      </font>
      <fill>
        <patternFill patternType="solid">
          <fgColor indexed="21"/>
          <bgColor indexed="20"/>
        </patternFill>
      </fill>
    </dxf>
    <dxf>
      <font>
        <color rgb="ffffffff"/>
      </font>
      <fill>
        <patternFill patternType="solid">
          <fgColor indexed="21"/>
          <bgColor indexed="14"/>
        </patternFill>
      </fill>
    </dxf>
    <dxf>
      <font>
        <color rgb="ffffffff"/>
      </font>
      <fill>
        <patternFill patternType="solid">
          <fgColor indexed="21"/>
          <bgColor indexed="20"/>
        </patternFill>
      </fill>
    </dxf>
    <dxf>
      <font>
        <color rgb="ffffffff"/>
      </font>
      <fill>
        <patternFill patternType="solid">
          <fgColor indexed="21"/>
          <bgColor indexed="22"/>
        </patternFill>
      </fill>
    </dxf>
    <dxf>
      <font>
        <color rgb="ff000000"/>
      </font>
      <fill>
        <patternFill patternType="solid">
          <fgColor indexed="21"/>
          <bgColor indexed="23"/>
        </patternFill>
      </fill>
    </dxf>
    <dxf>
      <font>
        <color rgb="ffffffff"/>
      </font>
      <fill>
        <patternFill patternType="solid">
          <fgColor indexed="21"/>
          <bgColor indexed="20"/>
        </patternFill>
      </fill>
    </dxf>
  </dxfs>
  <tableStyles count="0"/>
  <colors>
    <indexedColors>
      <rgbColor rgb="ff000000"/>
      <rgbColor rgb="ffffffff"/>
      <rgbColor rgb="ffff0000"/>
      <rgbColor rgb="ff00ff00"/>
      <rgbColor rgb="ff0000ff"/>
      <rgbColor rgb="ffffff00"/>
      <rgbColor rgb="ffff00ff"/>
      <rgbColor rgb="ff00ffff"/>
      <rgbColor rgb="ff000000"/>
      <rgbColor rgb="015e88b1"/>
      <rgbColor rgb="01eef3f4"/>
      <rgbColor rgb="ff0000ff"/>
      <rgbColor rgb="fff8f8f8"/>
      <rgbColor rgb="ffaaaaaa"/>
      <rgbColor rgb="ffc00000"/>
      <rgbColor rgb="ffffffff"/>
      <rgbColor rgb="ff3f3f3f"/>
      <rgbColor rgb="fff2dbdb"/>
      <rgbColor rgb="ffbe1a27"/>
      <rgbColor rgb="ffe8e8e8"/>
      <rgbColor rgb="ff00b050"/>
      <rgbColor rgb="00000000"/>
      <rgbColor rgb="fff79646"/>
      <rgbColor rgb="ffffff00"/>
      <rgbColor rgb="fff2f2f2"/>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s>

</file>

<file path=xl/drawings/_rels/drawing1.xml.rels><?xml version="1.0" encoding="UTF-8"?>
<Relationships xmlns="http://schemas.openxmlformats.org/package/2006/relationships"><Relationship Id="rId1" Type="http://schemas.openxmlformats.org/officeDocument/2006/relationships/image" Target="../media/image1.png"/></Relationships>

</file>

<file path=xl/drawings/_rels/drawing2.xml.rels><?xml version="1.0" encoding="UTF-8"?>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jpeg"/><Relationship Id="rId3" Type="http://schemas.openxmlformats.org/officeDocument/2006/relationships/image" Target="../media/image2.jpeg"/><Relationship Id="rId4" Type="http://schemas.openxmlformats.org/officeDocument/2006/relationships/image" Target="../media/image3.jpeg"/><Relationship Id="rId5" Type="http://schemas.openxmlformats.org/officeDocument/2006/relationships/image" Target="../media/image4.jpeg"/><Relationship Id="rId6" Type="http://schemas.openxmlformats.org/officeDocument/2006/relationships/image" Target="../media/image5.jpeg"/><Relationship Id="rId7" Type="http://schemas.openxmlformats.org/officeDocument/2006/relationships/image" Target="../media/image6.jpeg"/><Relationship Id="rId8" Type="http://schemas.openxmlformats.org/officeDocument/2006/relationships/image" Target="../media/image7.jpeg"/><Relationship Id="rId9" Type="http://schemas.openxmlformats.org/officeDocument/2006/relationships/image" Target="../media/image8.jpeg"/><Relationship Id="rId10" Type="http://schemas.openxmlformats.org/officeDocument/2006/relationships/image" Target="../media/image9.jpeg"/><Relationship Id="rId11" Type="http://schemas.openxmlformats.org/officeDocument/2006/relationships/image" Target="../media/image10.jpeg"/><Relationship Id="rId12" Type="http://schemas.openxmlformats.org/officeDocument/2006/relationships/image" Target="../media/image11.jpeg"/><Relationship Id="rId13" Type="http://schemas.openxmlformats.org/officeDocument/2006/relationships/image" Target="../media/image12.jpeg"/><Relationship Id="rId14" Type="http://schemas.openxmlformats.org/officeDocument/2006/relationships/image" Target="../media/image13.jpeg"/><Relationship Id="rId15" Type="http://schemas.openxmlformats.org/officeDocument/2006/relationships/image" Target="../media/image14.jpeg"/><Relationship Id="rId16" Type="http://schemas.openxmlformats.org/officeDocument/2006/relationships/image" Target="../media/image15.jpeg"/><Relationship Id="rId17" Type="http://schemas.openxmlformats.org/officeDocument/2006/relationships/image" Target="../media/image16.jpeg"/><Relationship Id="rId18" Type="http://schemas.openxmlformats.org/officeDocument/2006/relationships/image" Target="../media/image17.jpeg"/><Relationship Id="rId19" Type="http://schemas.openxmlformats.org/officeDocument/2006/relationships/image" Target="../media/image18.jpeg"/><Relationship Id="rId20" Type="http://schemas.openxmlformats.org/officeDocument/2006/relationships/image" Target="../media/image19.jpeg"/><Relationship Id="rId21" Type="http://schemas.openxmlformats.org/officeDocument/2006/relationships/image" Target="../media/image20.jpeg"/><Relationship Id="rId22" Type="http://schemas.openxmlformats.org/officeDocument/2006/relationships/image" Target="../media/image21.jpeg"/><Relationship Id="rId23" Type="http://schemas.openxmlformats.org/officeDocument/2006/relationships/image" Target="../media/image22.jpeg"/><Relationship Id="rId24" Type="http://schemas.openxmlformats.org/officeDocument/2006/relationships/image" Target="../media/image23.jpeg"/><Relationship Id="rId25" Type="http://schemas.openxmlformats.org/officeDocument/2006/relationships/image" Target="../media/image24.jpeg"/><Relationship Id="rId26" Type="http://schemas.openxmlformats.org/officeDocument/2006/relationships/image" Target="../media/image25.jpeg"/><Relationship Id="rId27" Type="http://schemas.openxmlformats.org/officeDocument/2006/relationships/image" Target="../media/image26.jpeg"/><Relationship Id="rId28" Type="http://schemas.openxmlformats.org/officeDocument/2006/relationships/image" Target="../media/image27.jpeg"/><Relationship Id="rId29" Type="http://schemas.openxmlformats.org/officeDocument/2006/relationships/image" Target="../media/image28.jpeg"/><Relationship Id="rId30" Type="http://schemas.openxmlformats.org/officeDocument/2006/relationships/image" Target="../media/image29.jpeg"/><Relationship Id="rId31" Type="http://schemas.openxmlformats.org/officeDocument/2006/relationships/image" Target="../media/image30.jpeg"/><Relationship Id="rId32" Type="http://schemas.openxmlformats.org/officeDocument/2006/relationships/image" Target="../media/image31.jpeg"/><Relationship Id="rId33" Type="http://schemas.openxmlformats.org/officeDocument/2006/relationships/image" Target="../media/image32.jpeg"/><Relationship Id="rId34" Type="http://schemas.openxmlformats.org/officeDocument/2006/relationships/image" Target="../media/image33.jpeg"/><Relationship Id="rId35" Type="http://schemas.openxmlformats.org/officeDocument/2006/relationships/image" Target="../media/image34.jpeg"/><Relationship Id="rId36" Type="http://schemas.openxmlformats.org/officeDocument/2006/relationships/image" Target="../media/image35.jpeg"/><Relationship Id="rId37" Type="http://schemas.openxmlformats.org/officeDocument/2006/relationships/image" Target="../media/image36.jpeg"/><Relationship Id="rId38" Type="http://schemas.openxmlformats.org/officeDocument/2006/relationships/image" Target="../media/image37.jpeg"/><Relationship Id="rId39" Type="http://schemas.openxmlformats.org/officeDocument/2006/relationships/image" Target="../media/image38.jpeg"/><Relationship Id="rId40" Type="http://schemas.openxmlformats.org/officeDocument/2006/relationships/image" Target="../media/image39.jpeg"/><Relationship Id="rId41" Type="http://schemas.openxmlformats.org/officeDocument/2006/relationships/image" Target="../media/image40.jpeg"/><Relationship Id="rId42" Type="http://schemas.openxmlformats.org/officeDocument/2006/relationships/image" Target="../media/image41.jpeg"/><Relationship Id="rId43" Type="http://schemas.openxmlformats.org/officeDocument/2006/relationships/image" Target="../media/image42.jpeg"/><Relationship Id="rId44" Type="http://schemas.openxmlformats.org/officeDocument/2006/relationships/image" Target="../media/image43.jpeg"/><Relationship Id="rId45" Type="http://schemas.openxmlformats.org/officeDocument/2006/relationships/image" Target="../media/image44.jpeg"/><Relationship Id="rId46" Type="http://schemas.openxmlformats.org/officeDocument/2006/relationships/image" Target="../media/image45.jpeg"/><Relationship Id="rId47" Type="http://schemas.openxmlformats.org/officeDocument/2006/relationships/image" Target="../media/image46.jpeg"/><Relationship Id="rId48" Type="http://schemas.openxmlformats.org/officeDocument/2006/relationships/image" Target="../media/image47.jpeg"/><Relationship Id="rId49" Type="http://schemas.openxmlformats.org/officeDocument/2006/relationships/image" Target="../media/image48.jpeg"/><Relationship Id="rId50" Type="http://schemas.openxmlformats.org/officeDocument/2006/relationships/image" Target="../media/image49.jpeg"/><Relationship Id="rId51" Type="http://schemas.openxmlformats.org/officeDocument/2006/relationships/image" Target="../media/image50.jpeg"/><Relationship Id="rId52" Type="http://schemas.openxmlformats.org/officeDocument/2006/relationships/image" Target="../media/image51.jpeg"/><Relationship Id="rId53" Type="http://schemas.openxmlformats.org/officeDocument/2006/relationships/image" Target="../media/image52.jpeg"/><Relationship Id="rId54" Type="http://schemas.openxmlformats.org/officeDocument/2006/relationships/image" Target="../media/image53.jpeg"/><Relationship Id="rId55" Type="http://schemas.openxmlformats.org/officeDocument/2006/relationships/image" Target="../media/image54.jpeg"/><Relationship Id="rId56" Type="http://schemas.openxmlformats.org/officeDocument/2006/relationships/image" Target="../media/image55.jpeg"/><Relationship Id="rId57" Type="http://schemas.openxmlformats.org/officeDocument/2006/relationships/image" Target="../media/image56.jpeg"/><Relationship Id="rId58" Type="http://schemas.openxmlformats.org/officeDocument/2006/relationships/image" Target="../media/image57.jpeg"/><Relationship Id="rId59" Type="http://schemas.openxmlformats.org/officeDocument/2006/relationships/image" Target="../media/image58.jpeg"/><Relationship Id="rId60" Type="http://schemas.openxmlformats.org/officeDocument/2006/relationships/image" Target="../media/image59.jpeg"/><Relationship Id="rId61" Type="http://schemas.openxmlformats.org/officeDocument/2006/relationships/image" Target="../media/image60.jpeg"/></Relationships>

</file>

<file path=xl/drawings/_rels/drawing3.xml.rels><?xml version="1.0" encoding="UTF-8"?>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61.jpeg"/><Relationship Id="rId3" Type="http://schemas.openxmlformats.org/officeDocument/2006/relationships/image" Target="../media/image62.jpeg"/><Relationship Id="rId4" Type="http://schemas.openxmlformats.org/officeDocument/2006/relationships/image" Target="../media/image63.jpeg"/><Relationship Id="rId5" Type="http://schemas.openxmlformats.org/officeDocument/2006/relationships/image" Target="../media/image64.jpeg"/><Relationship Id="rId6" Type="http://schemas.openxmlformats.org/officeDocument/2006/relationships/image" Target="../media/image65.jpeg"/><Relationship Id="rId7" Type="http://schemas.openxmlformats.org/officeDocument/2006/relationships/image" Target="../media/image66.jpeg"/><Relationship Id="rId8" Type="http://schemas.openxmlformats.org/officeDocument/2006/relationships/image" Target="../media/image67.jpeg"/><Relationship Id="rId9" Type="http://schemas.openxmlformats.org/officeDocument/2006/relationships/image" Target="../media/image68.jpeg"/><Relationship Id="rId10" Type="http://schemas.openxmlformats.org/officeDocument/2006/relationships/image" Target="../media/image69.jpeg"/><Relationship Id="rId11" Type="http://schemas.openxmlformats.org/officeDocument/2006/relationships/image" Target="../media/image70.jpeg"/><Relationship Id="rId12" Type="http://schemas.openxmlformats.org/officeDocument/2006/relationships/image" Target="../media/image71.jpeg"/><Relationship Id="rId13" Type="http://schemas.openxmlformats.org/officeDocument/2006/relationships/image" Target="../media/image72.jpeg"/><Relationship Id="rId14" Type="http://schemas.openxmlformats.org/officeDocument/2006/relationships/image" Target="../media/image73.jpeg"/><Relationship Id="rId15" Type="http://schemas.openxmlformats.org/officeDocument/2006/relationships/image" Target="../media/image74.jpeg"/><Relationship Id="rId16" Type="http://schemas.openxmlformats.org/officeDocument/2006/relationships/image" Target="../media/image75.jpeg"/><Relationship Id="rId17" Type="http://schemas.openxmlformats.org/officeDocument/2006/relationships/image" Target="../media/image76.jpeg"/><Relationship Id="rId18" Type="http://schemas.openxmlformats.org/officeDocument/2006/relationships/image" Target="../media/image77.jpeg"/><Relationship Id="rId19" Type="http://schemas.openxmlformats.org/officeDocument/2006/relationships/image" Target="../media/image78.jpeg"/><Relationship Id="rId20" Type="http://schemas.openxmlformats.org/officeDocument/2006/relationships/image" Target="../media/image79.jpeg"/><Relationship Id="rId21" Type="http://schemas.openxmlformats.org/officeDocument/2006/relationships/image" Target="../media/image80.jpeg"/><Relationship Id="rId22" Type="http://schemas.openxmlformats.org/officeDocument/2006/relationships/image" Target="../media/image81.jpeg"/><Relationship Id="rId23" Type="http://schemas.openxmlformats.org/officeDocument/2006/relationships/image" Target="../media/image82.jpeg"/><Relationship Id="rId24" Type="http://schemas.openxmlformats.org/officeDocument/2006/relationships/image" Target="../media/image83.jpeg"/><Relationship Id="rId25" Type="http://schemas.openxmlformats.org/officeDocument/2006/relationships/image" Target="../media/image84.jpeg"/><Relationship Id="rId26" Type="http://schemas.openxmlformats.org/officeDocument/2006/relationships/image" Target="../media/image85.jpeg"/><Relationship Id="rId27" Type="http://schemas.openxmlformats.org/officeDocument/2006/relationships/image" Target="../media/image86.jpeg"/><Relationship Id="rId28" Type="http://schemas.openxmlformats.org/officeDocument/2006/relationships/image" Target="../media/image87.jpeg"/><Relationship Id="rId29" Type="http://schemas.openxmlformats.org/officeDocument/2006/relationships/image" Target="../media/image88.jpeg"/><Relationship Id="rId30" Type="http://schemas.openxmlformats.org/officeDocument/2006/relationships/image" Target="../media/image89.jpeg"/><Relationship Id="rId31" Type="http://schemas.openxmlformats.org/officeDocument/2006/relationships/image" Target="../media/image90.jpeg"/><Relationship Id="rId32" Type="http://schemas.openxmlformats.org/officeDocument/2006/relationships/image" Target="../media/image91.jpeg"/></Relationships>

</file>

<file path=xl/drawings/_rels/drawing4.xml.rels><?xml version="1.0" encoding="UTF-8"?>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92.jpeg"/><Relationship Id="rId3" Type="http://schemas.openxmlformats.org/officeDocument/2006/relationships/image" Target="../media/image93.jpeg"/><Relationship Id="rId4" Type="http://schemas.openxmlformats.org/officeDocument/2006/relationships/image" Target="../media/image94.jpeg"/><Relationship Id="rId5" Type="http://schemas.openxmlformats.org/officeDocument/2006/relationships/image" Target="../media/image95.jpeg"/><Relationship Id="rId6" Type="http://schemas.openxmlformats.org/officeDocument/2006/relationships/image" Target="../media/image96.jpeg"/><Relationship Id="rId7" Type="http://schemas.openxmlformats.org/officeDocument/2006/relationships/image" Target="../media/image97.jpeg"/><Relationship Id="rId8" Type="http://schemas.openxmlformats.org/officeDocument/2006/relationships/image" Target="../media/image98.jpeg"/><Relationship Id="rId9" Type="http://schemas.openxmlformats.org/officeDocument/2006/relationships/image" Target="../media/image99.jpeg"/><Relationship Id="rId10" Type="http://schemas.openxmlformats.org/officeDocument/2006/relationships/image" Target="../media/image100.jpeg"/><Relationship Id="rId11" Type="http://schemas.openxmlformats.org/officeDocument/2006/relationships/image" Target="../media/image101.jpeg"/><Relationship Id="rId12" Type="http://schemas.openxmlformats.org/officeDocument/2006/relationships/image" Target="../media/image102.jpeg"/><Relationship Id="rId13" Type="http://schemas.openxmlformats.org/officeDocument/2006/relationships/image" Target="../media/image103.jpeg"/><Relationship Id="rId14" Type="http://schemas.openxmlformats.org/officeDocument/2006/relationships/image" Target="../media/image104.jpeg"/><Relationship Id="rId15" Type="http://schemas.openxmlformats.org/officeDocument/2006/relationships/image" Target="../media/image3.png"/></Relationships>

</file>

<file path=xl/drawings/_rels/drawing5.xml.rels><?xml version="1.0" encoding="UTF-8"?>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62.jpeg"/><Relationship Id="rId3" Type="http://schemas.openxmlformats.org/officeDocument/2006/relationships/image" Target="../media/image76.jpeg"/><Relationship Id="rId4" Type="http://schemas.openxmlformats.org/officeDocument/2006/relationships/image" Target="../media/image105.jpeg"/><Relationship Id="rId5" Type="http://schemas.openxmlformats.org/officeDocument/2006/relationships/image" Target="../media/image106.jpeg"/><Relationship Id="rId6" Type="http://schemas.openxmlformats.org/officeDocument/2006/relationships/image" Target="../media/image107.jpeg"/><Relationship Id="rId7" Type="http://schemas.openxmlformats.org/officeDocument/2006/relationships/image" Target="../media/image108.jpeg"/><Relationship Id="rId8" Type="http://schemas.openxmlformats.org/officeDocument/2006/relationships/image" Target="../media/image109.jpeg"/><Relationship Id="rId9" Type="http://schemas.openxmlformats.org/officeDocument/2006/relationships/image" Target="../media/image110.jpeg"/><Relationship Id="rId10" Type="http://schemas.openxmlformats.org/officeDocument/2006/relationships/image" Target="../media/image111.jpeg"/></Relationships>

</file>

<file path=xl/drawings/_rels/drawing6.xml.rels><?xml version="1.0" encoding="UTF-8"?>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12.jpeg"/><Relationship Id="rId3" Type="http://schemas.openxmlformats.org/officeDocument/2006/relationships/image" Target="../media/image113.jpeg"/><Relationship Id="rId4" Type="http://schemas.openxmlformats.org/officeDocument/2006/relationships/image" Target="../media/image114.jpeg"/><Relationship Id="rId5" Type="http://schemas.openxmlformats.org/officeDocument/2006/relationships/image" Target="../media/image115.jpeg"/><Relationship Id="rId6" Type="http://schemas.openxmlformats.org/officeDocument/2006/relationships/image" Target="../media/image116.jpe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3</xdr:col>
      <xdr:colOff>1295400</xdr:colOff>
      <xdr:row>0</xdr:row>
      <xdr:rowOff>104776</xdr:rowOff>
    </xdr:from>
    <xdr:to>
      <xdr:col>3</xdr:col>
      <xdr:colOff>3724275</xdr:colOff>
      <xdr:row>4</xdr:row>
      <xdr:rowOff>96192</xdr:rowOff>
    </xdr:to>
    <xdr:pic>
      <xdr:nvPicPr>
        <xdr:cNvPr id="2" name="Picture 4" descr="Picture 4"/>
        <xdr:cNvPicPr>
          <a:picLocks noChangeAspect="1"/>
        </xdr:cNvPicPr>
      </xdr:nvPicPr>
      <xdr:blipFill>
        <a:blip r:embed="rId1">
          <a:extLst/>
        </a:blip>
        <a:stretch>
          <a:fillRect/>
        </a:stretch>
      </xdr:blipFill>
      <xdr:spPr>
        <a:xfrm>
          <a:off x="3467100" y="104776"/>
          <a:ext cx="2428875" cy="829617"/>
        </a:xfrm>
        <a:prstGeom prst="rect">
          <a:avLst/>
        </a:prstGeom>
        <a:ln w="12700" cap="flat">
          <a:noFill/>
          <a:miter lim="400000"/>
        </a:ln>
        <a:effectLst/>
      </xdr:spPr>
    </xdr:pic>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116902</xdr:colOff>
      <xdr:row>0</xdr:row>
      <xdr:rowOff>81903</xdr:rowOff>
    </xdr:from>
    <xdr:to>
      <xdr:col>1</xdr:col>
      <xdr:colOff>1025285</xdr:colOff>
      <xdr:row>2</xdr:row>
      <xdr:rowOff>24696</xdr:rowOff>
    </xdr:to>
    <xdr:pic>
      <xdr:nvPicPr>
        <xdr:cNvPr id="4" name="Logo" descr="Logo"/>
        <xdr:cNvPicPr>
          <a:picLocks noChangeAspect="1"/>
        </xdr:cNvPicPr>
      </xdr:nvPicPr>
      <xdr:blipFill>
        <a:blip r:embed="rId1">
          <a:extLst/>
        </a:blip>
        <a:stretch>
          <a:fillRect/>
        </a:stretch>
      </xdr:blipFill>
      <xdr:spPr>
        <a:xfrm>
          <a:off x="396301" y="81903"/>
          <a:ext cx="908385" cy="907359"/>
        </a:xfrm>
        <a:prstGeom prst="rect">
          <a:avLst/>
        </a:prstGeom>
        <a:ln w="12700" cap="flat">
          <a:noFill/>
          <a:miter lim="400000"/>
        </a:ln>
        <a:effectLst/>
      </xdr:spPr>
    </xdr:pic>
    <xdr:clientData/>
  </xdr:twoCellAnchor>
  <xdr:twoCellAnchor>
    <xdr:from>
      <xdr:col>1</xdr:col>
      <xdr:colOff>0</xdr:colOff>
      <xdr:row>56</xdr:row>
      <xdr:rowOff>25400</xdr:rowOff>
    </xdr:from>
    <xdr:to>
      <xdr:col>1</xdr:col>
      <xdr:colOff>1016000</xdr:colOff>
      <xdr:row>56</xdr:row>
      <xdr:rowOff>1041400</xdr:rowOff>
    </xdr:to>
    <xdr:pic>
      <xdr:nvPicPr>
        <xdr:cNvPr id="5" name="The Morel the Merrier" descr="The Morel the Merrier"/>
        <xdr:cNvPicPr>
          <a:picLocks noChangeAspect="1"/>
        </xdr:cNvPicPr>
      </xdr:nvPicPr>
      <xdr:blipFill>
        <a:blip r:embed="rId2">
          <a:extLst/>
        </a:blip>
        <a:stretch>
          <a:fillRect/>
        </a:stretch>
      </xdr:blipFill>
      <xdr:spPr>
        <a:xfrm>
          <a:off x="279400" y="57556400"/>
          <a:ext cx="1016000" cy="1016000"/>
        </a:xfrm>
        <a:prstGeom prst="rect">
          <a:avLst/>
        </a:prstGeom>
        <a:ln w="12700" cap="flat">
          <a:noFill/>
          <a:miter lim="400000"/>
        </a:ln>
        <a:effectLst/>
      </xdr:spPr>
    </xdr:pic>
    <xdr:clientData/>
  </xdr:twoCellAnchor>
  <xdr:twoCellAnchor>
    <xdr:from>
      <xdr:col>1</xdr:col>
      <xdr:colOff>0</xdr:colOff>
      <xdr:row>58</xdr:row>
      <xdr:rowOff>25400</xdr:rowOff>
    </xdr:from>
    <xdr:to>
      <xdr:col>1</xdr:col>
      <xdr:colOff>1016000</xdr:colOff>
      <xdr:row>58</xdr:row>
      <xdr:rowOff>1041400</xdr:rowOff>
    </xdr:to>
    <xdr:pic>
      <xdr:nvPicPr>
        <xdr:cNvPr id="6" name="Travel Adventure" descr="Travel Adventure"/>
        <xdr:cNvPicPr>
          <a:picLocks noChangeAspect="1"/>
        </xdr:cNvPicPr>
      </xdr:nvPicPr>
      <xdr:blipFill>
        <a:blip r:embed="rId3">
          <a:extLst/>
        </a:blip>
        <a:stretch>
          <a:fillRect/>
        </a:stretch>
      </xdr:blipFill>
      <xdr:spPr>
        <a:xfrm>
          <a:off x="279400" y="59709050"/>
          <a:ext cx="1016000" cy="1016000"/>
        </a:xfrm>
        <a:prstGeom prst="rect">
          <a:avLst/>
        </a:prstGeom>
        <a:ln w="12700" cap="flat">
          <a:noFill/>
          <a:miter lim="400000"/>
        </a:ln>
        <a:effectLst/>
      </xdr:spPr>
    </xdr:pic>
    <xdr:clientData/>
  </xdr:twoCellAnchor>
  <xdr:twoCellAnchor>
    <xdr:from>
      <xdr:col>1</xdr:col>
      <xdr:colOff>0</xdr:colOff>
      <xdr:row>27</xdr:row>
      <xdr:rowOff>25400</xdr:rowOff>
    </xdr:from>
    <xdr:to>
      <xdr:col>1</xdr:col>
      <xdr:colOff>1016000</xdr:colOff>
      <xdr:row>27</xdr:row>
      <xdr:rowOff>1041400</xdr:rowOff>
    </xdr:to>
    <xdr:pic>
      <xdr:nvPicPr>
        <xdr:cNvPr id="7" name="Forest Frolic" descr="Forest Frolic"/>
        <xdr:cNvPicPr>
          <a:picLocks noChangeAspect="1"/>
        </xdr:cNvPicPr>
      </xdr:nvPicPr>
      <xdr:blipFill>
        <a:blip r:embed="rId4">
          <a:extLst/>
        </a:blip>
        <a:stretch>
          <a:fillRect/>
        </a:stretch>
      </xdr:blipFill>
      <xdr:spPr>
        <a:xfrm>
          <a:off x="279400" y="26342975"/>
          <a:ext cx="1016000" cy="1016000"/>
        </a:xfrm>
        <a:prstGeom prst="rect">
          <a:avLst/>
        </a:prstGeom>
        <a:ln w="12700" cap="flat">
          <a:noFill/>
          <a:miter lim="400000"/>
        </a:ln>
        <a:effectLst/>
      </xdr:spPr>
    </xdr:pic>
    <xdr:clientData/>
  </xdr:twoCellAnchor>
  <xdr:twoCellAnchor>
    <xdr:from>
      <xdr:col>1</xdr:col>
      <xdr:colOff>0</xdr:colOff>
      <xdr:row>29</xdr:row>
      <xdr:rowOff>25400</xdr:rowOff>
    </xdr:from>
    <xdr:to>
      <xdr:col>1</xdr:col>
      <xdr:colOff>1016000</xdr:colOff>
      <xdr:row>29</xdr:row>
      <xdr:rowOff>1041400</xdr:rowOff>
    </xdr:to>
    <xdr:pic>
      <xdr:nvPicPr>
        <xdr:cNvPr id="8" name="Gone Fishing" descr="Gone Fishing"/>
        <xdr:cNvPicPr>
          <a:picLocks noChangeAspect="1"/>
        </xdr:cNvPicPr>
      </xdr:nvPicPr>
      <xdr:blipFill>
        <a:blip r:embed="rId5">
          <a:extLst/>
        </a:blip>
        <a:stretch>
          <a:fillRect/>
        </a:stretch>
      </xdr:blipFill>
      <xdr:spPr>
        <a:xfrm>
          <a:off x="279400" y="28495625"/>
          <a:ext cx="1016000" cy="1016000"/>
        </a:xfrm>
        <a:prstGeom prst="rect">
          <a:avLst/>
        </a:prstGeom>
        <a:ln w="12700" cap="flat">
          <a:noFill/>
          <a:miter lim="400000"/>
        </a:ln>
        <a:effectLst/>
      </xdr:spPr>
    </xdr:pic>
    <xdr:clientData/>
  </xdr:twoCellAnchor>
  <xdr:twoCellAnchor>
    <xdr:from>
      <xdr:col>1</xdr:col>
      <xdr:colOff>0</xdr:colOff>
      <xdr:row>44</xdr:row>
      <xdr:rowOff>25400</xdr:rowOff>
    </xdr:from>
    <xdr:to>
      <xdr:col>1</xdr:col>
      <xdr:colOff>1016000</xdr:colOff>
      <xdr:row>44</xdr:row>
      <xdr:rowOff>1041400</xdr:rowOff>
    </xdr:to>
    <xdr:pic>
      <xdr:nvPicPr>
        <xdr:cNvPr id="9" name="Royal Blue" descr="Royal Blue"/>
        <xdr:cNvPicPr>
          <a:picLocks noChangeAspect="1"/>
        </xdr:cNvPicPr>
      </xdr:nvPicPr>
      <xdr:blipFill>
        <a:blip r:embed="rId6">
          <a:extLst/>
        </a:blip>
        <a:stretch>
          <a:fillRect/>
        </a:stretch>
      </xdr:blipFill>
      <xdr:spPr>
        <a:xfrm>
          <a:off x="279400" y="44640500"/>
          <a:ext cx="1016000" cy="1016000"/>
        </a:xfrm>
        <a:prstGeom prst="rect">
          <a:avLst/>
        </a:prstGeom>
        <a:ln w="12700" cap="flat">
          <a:noFill/>
          <a:miter lim="400000"/>
        </a:ln>
        <a:effectLst/>
      </xdr:spPr>
    </xdr:pic>
    <xdr:clientData/>
  </xdr:twoCellAnchor>
  <xdr:twoCellAnchor>
    <xdr:from>
      <xdr:col>1</xdr:col>
      <xdr:colOff>0</xdr:colOff>
      <xdr:row>41</xdr:row>
      <xdr:rowOff>25400</xdr:rowOff>
    </xdr:from>
    <xdr:to>
      <xdr:col>1</xdr:col>
      <xdr:colOff>1016000</xdr:colOff>
      <xdr:row>41</xdr:row>
      <xdr:rowOff>1041400</xdr:rowOff>
    </xdr:to>
    <xdr:pic>
      <xdr:nvPicPr>
        <xdr:cNvPr id="10" name="Purple" descr="Purple"/>
        <xdr:cNvPicPr>
          <a:picLocks noChangeAspect="1"/>
        </xdr:cNvPicPr>
      </xdr:nvPicPr>
      <xdr:blipFill>
        <a:blip r:embed="rId7">
          <a:extLst/>
        </a:blip>
        <a:stretch>
          <a:fillRect/>
        </a:stretch>
      </xdr:blipFill>
      <xdr:spPr>
        <a:xfrm>
          <a:off x="279400" y="41411525"/>
          <a:ext cx="1016000" cy="1016000"/>
        </a:xfrm>
        <a:prstGeom prst="rect">
          <a:avLst/>
        </a:prstGeom>
        <a:ln w="12700" cap="flat">
          <a:noFill/>
          <a:miter lim="400000"/>
        </a:ln>
        <a:effectLst/>
      </xdr:spPr>
    </xdr:pic>
    <xdr:clientData/>
  </xdr:twoCellAnchor>
  <xdr:twoCellAnchor>
    <xdr:from>
      <xdr:col>1</xdr:col>
      <xdr:colOff>0</xdr:colOff>
      <xdr:row>10</xdr:row>
      <xdr:rowOff>25400</xdr:rowOff>
    </xdr:from>
    <xdr:to>
      <xdr:col>1</xdr:col>
      <xdr:colOff>1016000</xdr:colOff>
      <xdr:row>10</xdr:row>
      <xdr:rowOff>1041400</xdr:rowOff>
    </xdr:to>
    <xdr:pic>
      <xdr:nvPicPr>
        <xdr:cNvPr id="11" name="Beach Happy Sharks" descr="Beach Happy Sharks"/>
        <xdr:cNvPicPr>
          <a:picLocks noChangeAspect="1"/>
        </xdr:cNvPicPr>
      </xdr:nvPicPr>
      <xdr:blipFill>
        <a:blip r:embed="rId8">
          <a:extLst/>
        </a:blip>
        <a:stretch>
          <a:fillRect/>
        </a:stretch>
      </xdr:blipFill>
      <xdr:spPr>
        <a:xfrm>
          <a:off x="279400" y="8022590"/>
          <a:ext cx="1016000" cy="1016001"/>
        </a:xfrm>
        <a:prstGeom prst="rect">
          <a:avLst/>
        </a:prstGeom>
        <a:ln w="12700" cap="flat">
          <a:noFill/>
          <a:miter lim="400000"/>
        </a:ln>
        <a:effectLst/>
      </xdr:spPr>
    </xdr:pic>
    <xdr:clientData/>
  </xdr:twoCellAnchor>
  <xdr:twoCellAnchor>
    <xdr:from>
      <xdr:col>1</xdr:col>
      <xdr:colOff>0</xdr:colOff>
      <xdr:row>32</xdr:row>
      <xdr:rowOff>25400</xdr:rowOff>
    </xdr:from>
    <xdr:to>
      <xdr:col>1</xdr:col>
      <xdr:colOff>1016000</xdr:colOff>
      <xdr:row>32</xdr:row>
      <xdr:rowOff>1041400</xdr:rowOff>
    </xdr:to>
    <xdr:pic>
      <xdr:nvPicPr>
        <xdr:cNvPr id="12" name="Let's Ride" descr="Let's Ride"/>
        <xdr:cNvPicPr>
          <a:picLocks noChangeAspect="1"/>
        </xdr:cNvPicPr>
      </xdr:nvPicPr>
      <xdr:blipFill>
        <a:blip r:embed="rId9">
          <a:extLst/>
        </a:blip>
        <a:stretch>
          <a:fillRect/>
        </a:stretch>
      </xdr:blipFill>
      <xdr:spPr>
        <a:xfrm>
          <a:off x="279400" y="31724600"/>
          <a:ext cx="1016000" cy="1016000"/>
        </a:xfrm>
        <a:prstGeom prst="rect">
          <a:avLst/>
        </a:prstGeom>
        <a:ln w="12700" cap="flat">
          <a:noFill/>
          <a:miter lim="400000"/>
        </a:ln>
        <a:effectLst/>
      </xdr:spPr>
    </xdr:pic>
    <xdr:clientData/>
  </xdr:twoCellAnchor>
  <xdr:twoCellAnchor>
    <xdr:from>
      <xdr:col>1</xdr:col>
      <xdr:colOff>0</xdr:colOff>
      <xdr:row>24</xdr:row>
      <xdr:rowOff>25398</xdr:rowOff>
    </xdr:from>
    <xdr:to>
      <xdr:col>1</xdr:col>
      <xdr:colOff>1016000</xdr:colOff>
      <xdr:row>24</xdr:row>
      <xdr:rowOff>1041398</xdr:rowOff>
    </xdr:to>
    <xdr:pic>
      <xdr:nvPicPr>
        <xdr:cNvPr id="13" name="Dino Land" descr="Dino Land"/>
        <xdr:cNvPicPr>
          <a:picLocks noChangeAspect="1"/>
        </xdr:cNvPicPr>
      </xdr:nvPicPr>
      <xdr:blipFill>
        <a:blip r:embed="rId10">
          <a:extLst/>
        </a:blip>
        <a:stretch>
          <a:fillRect/>
        </a:stretch>
      </xdr:blipFill>
      <xdr:spPr>
        <a:xfrm>
          <a:off x="279400" y="23113998"/>
          <a:ext cx="1016000" cy="1016001"/>
        </a:xfrm>
        <a:prstGeom prst="rect">
          <a:avLst/>
        </a:prstGeom>
        <a:ln w="12700" cap="flat">
          <a:noFill/>
          <a:miter lim="400000"/>
        </a:ln>
        <a:effectLst/>
      </xdr:spPr>
    </xdr:pic>
    <xdr:clientData/>
  </xdr:twoCellAnchor>
  <xdr:twoCellAnchor>
    <xdr:from>
      <xdr:col>1</xdr:col>
      <xdr:colOff>0</xdr:colOff>
      <xdr:row>43</xdr:row>
      <xdr:rowOff>25400</xdr:rowOff>
    </xdr:from>
    <xdr:to>
      <xdr:col>1</xdr:col>
      <xdr:colOff>1016000</xdr:colOff>
      <xdr:row>43</xdr:row>
      <xdr:rowOff>1041400</xdr:rowOff>
    </xdr:to>
    <xdr:pic>
      <xdr:nvPicPr>
        <xdr:cNvPr id="14" name="Red" descr="Red"/>
        <xdr:cNvPicPr>
          <a:picLocks noChangeAspect="1"/>
        </xdr:cNvPicPr>
      </xdr:nvPicPr>
      <xdr:blipFill>
        <a:blip r:embed="rId11">
          <a:extLst/>
        </a:blip>
        <a:stretch>
          <a:fillRect/>
        </a:stretch>
      </xdr:blipFill>
      <xdr:spPr>
        <a:xfrm>
          <a:off x="279400" y="43564175"/>
          <a:ext cx="1016000" cy="1016000"/>
        </a:xfrm>
        <a:prstGeom prst="rect">
          <a:avLst/>
        </a:prstGeom>
        <a:ln w="12700" cap="flat">
          <a:noFill/>
          <a:miter lim="400000"/>
        </a:ln>
        <a:effectLst/>
      </xdr:spPr>
    </xdr:pic>
    <xdr:clientData/>
  </xdr:twoCellAnchor>
  <xdr:twoCellAnchor>
    <xdr:from>
      <xdr:col>1</xdr:col>
      <xdr:colOff>0</xdr:colOff>
      <xdr:row>49</xdr:row>
      <xdr:rowOff>25400</xdr:rowOff>
    </xdr:from>
    <xdr:to>
      <xdr:col>1</xdr:col>
      <xdr:colOff>1016000</xdr:colOff>
      <xdr:row>49</xdr:row>
      <xdr:rowOff>1041400</xdr:rowOff>
    </xdr:to>
    <xdr:pic>
      <xdr:nvPicPr>
        <xdr:cNvPr id="15" name="Soft Clouds" descr="Soft Clouds"/>
        <xdr:cNvPicPr>
          <a:picLocks noChangeAspect="1"/>
        </xdr:cNvPicPr>
      </xdr:nvPicPr>
      <xdr:blipFill>
        <a:blip r:embed="rId12">
          <a:extLst/>
        </a:blip>
        <a:stretch>
          <a:fillRect/>
        </a:stretch>
      </xdr:blipFill>
      <xdr:spPr>
        <a:xfrm>
          <a:off x="279400" y="50022125"/>
          <a:ext cx="1016000" cy="1016000"/>
        </a:xfrm>
        <a:prstGeom prst="rect">
          <a:avLst/>
        </a:prstGeom>
        <a:ln w="12700" cap="flat">
          <a:noFill/>
          <a:miter lim="400000"/>
        </a:ln>
        <a:effectLst/>
      </xdr:spPr>
    </xdr:pic>
    <xdr:clientData/>
  </xdr:twoCellAnchor>
  <xdr:twoCellAnchor>
    <xdr:from>
      <xdr:col>1</xdr:col>
      <xdr:colOff>0</xdr:colOff>
      <xdr:row>51</xdr:row>
      <xdr:rowOff>25400</xdr:rowOff>
    </xdr:from>
    <xdr:to>
      <xdr:col>1</xdr:col>
      <xdr:colOff>1016000</xdr:colOff>
      <xdr:row>51</xdr:row>
      <xdr:rowOff>1041400</xdr:rowOff>
    </xdr:to>
    <xdr:pic>
      <xdr:nvPicPr>
        <xdr:cNvPr id="16" name="Starz Navy Blue" descr="Starz Navy Blue"/>
        <xdr:cNvPicPr>
          <a:picLocks noChangeAspect="1"/>
        </xdr:cNvPicPr>
      </xdr:nvPicPr>
      <xdr:blipFill>
        <a:blip r:embed="rId13">
          <a:extLst/>
        </a:blip>
        <a:stretch>
          <a:fillRect/>
        </a:stretch>
      </xdr:blipFill>
      <xdr:spPr>
        <a:xfrm>
          <a:off x="279400" y="52174775"/>
          <a:ext cx="1016000" cy="1016000"/>
        </a:xfrm>
        <a:prstGeom prst="rect">
          <a:avLst/>
        </a:prstGeom>
        <a:ln w="12700" cap="flat">
          <a:noFill/>
          <a:miter lim="400000"/>
        </a:ln>
        <a:effectLst/>
      </xdr:spPr>
    </xdr:pic>
    <xdr:clientData/>
  </xdr:twoCellAnchor>
  <xdr:twoCellAnchor>
    <xdr:from>
      <xdr:col>1</xdr:col>
      <xdr:colOff>0</xdr:colOff>
      <xdr:row>42</xdr:row>
      <xdr:rowOff>25400</xdr:rowOff>
    </xdr:from>
    <xdr:to>
      <xdr:col>1</xdr:col>
      <xdr:colOff>1016000</xdr:colOff>
      <xdr:row>42</xdr:row>
      <xdr:rowOff>1041400</xdr:rowOff>
    </xdr:to>
    <xdr:pic>
      <xdr:nvPicPr>
        <xdr:cNvPr id="17" name="Raspberry" descr="Raspberry"/>
        <xdr:cNvPicPr>
          <a:picLocks noChangeAspect="1"/>
        </xdr:cNvPicPr>
      </xdr:nvPicPr>
      <xdr:blipFill>
        <a:blip r:embed="rId14">
          <a:extLst/>
        </a:blip>
        <a:stretch>
          <a:fillRect/>
        </a:stretch>
      </xdr:blipFill>
      <xdr:spPr>
        <a:xfrm>
          <a:off x="279400" y="42487850"/>
          <a:ext cx="1016000" cy="1016000"/>
        </a:xfrm>
        <a:prstGeom prst="rect">
          <a:avLst/>
        </a:prstGeom>
        <a:ln w="12700" cap="flat">
          <a:noFill/>
          <a:miter lim="400000"/>
        </a:ln>
        <a:effectLst/>
      </xdr:spPr>
    </xdr:pic>
    <xdr:clientData/>
  </xdr:twoCellAnchor>
  <xdr:twoCellAnchor>
    <xdr:from>
      <xdr:col>1</xdr:col>
      <xdr:colOff>0</xdr:colOff>
      <xdr:row>14</xdr:row>
      <xdr:rowOff>25400</xdr:rowOff>
    </xdr:from>
    <xdr:to>
      <xdr:col>1</xdr:col>
      <xdr:colOff>1016000</xdr:colOff>
      <xdr:row>14</xdr:row>
      <xdr:rowOff>1041400</xdr:rowOff>
    </xdr:to>
    <xdr:pic>
      <xdr:nvPicPr>
        <xdr:cNvPr id="18" name="Boom Bang Pow" descr="Boom Bang Pow"/>
        <xdr:cNvPicPr>
          <a:picLocks noChangeAspect="1"/>
        </xdr:cNvPicPr>
      </xdr:nvPicPr>
      <xdr:blipFill>
        <a:blip r:embed="rId15">
          <a:extLst/>
        </a:blip>
        <a:stretch>
          <a:fillRect/>
        </a:stretch>
      </xdr:blipFill>
      <xdr:spPr>
        <a:xfrm>
          <a:off x="279400" y="12338050"/>
          <a:ext cx="1016000" cy="1016000"/>
        </a:xfrm>
        <a:prstGeom prst="rect">
          <a:avLst/>
        </a:prstGeom>
        <a:ln w="12700" cap="flat">
          <a:noFill/>
          <a:miter lim="400000"/>
        </a:ln>
        <a:effectLst/>
      </xdr:spPr>
    </xdr:pic>
    <xdr:clientData/>
  </xdr:twoCellAnchor>
  <xdr:twoCellAnchor>
    <xdr:from>
      <xdr:col>1</xdr:col>
      <xdr:colOff>0</xdr:colOff>
      <xdr:row>31</xdr:row>
      <xdr:rowOff>25400</xdr:rowOff>
    </xdr:from>
    <xdr:to>
      <xdr:col>1</xdr:col>
      <xdr:colOff>1016000</xdr:colOff>
      <xdr:row>31</xdr:row>
      <xdr:rowOff>1041400</xdr:rowOff>
    </xdr:to>
    <xdr:pic>
      <xdr:nvPicPr>
        <xdr:cNvPr id="19" name="Leap Frogs" descr="Leap Frogs"/>
        <xdr:cNvPicPr>
          <a:picLocks noChangeAspect="1"/>
        </xdr:cNvPicPr>
      </xdr:nvPicPr>
      <xdr:blipFill>
        <a:blip r:embed="rId16">
          <a:extLst/>
        </a:blip>
        <a:stretch>
          <a:fillRect/>
        </a:stretch>
      </xdr:blipFill>
      <xdr:spPr>
        <a:xfrm>
          <a:off x="279400" y="30648275"/>
          <a:ext cx="1016000" cy="1016000"/>
        </a:xfrm>
        <a:prstGeom prst="rect">
          <a:avLst/>
        </a:prstGeom>
        <a:ln w="12700" cap="flat">
          <a:noFill/>
          <a:miter lim="400000"/>
        </a:ln>
        <a:effectLst/>
      </xdr:spPr>
    </xdr:pic>
    <xdr:clientData/>
  </xdr:twoCellAnchor>
  <xdr:twoCellAnchor>
    <xdr:from>
      <xdr:col>1</xdr:col>
      <xdr:colOff>0</xdr:colOff>
      <xdr:row>17</xdr:row>
      <xdr:rowOff>25399</xdr:rowOff>
    </xdr:from>
    <xdr:to>
      <xdr:col>1</xdr:col>
      <xdr:colOff>1016000</xdr:colOff>
      <xdr:row>17</xdr:row>
      <xdr:rowOff>1041399</xdr:rowOff>
    </xdr:to>
    <xdr:pic>
      <xdr:nvPicPr>
        <xdr:cNvPr id="20" name="Cactus Flower" descr="Cactus Flower"/>
        <xdr:cNvPicPr>
          <a:picLocks noChangeAspect="1"/>
        </xdr:cNvPicPr>
      </xdr:nvPicPr>
      <xdr:blipFill>
        <a:blip r:embed="rId17">
          <a:extLst/>
        </a:blip>
        <a:stretch>
          <a:fillRect/>
        </a:stretch>
      </xdr:blipFill>
      <xdr:spPr>
        <a:xfrm>
          <a:off x="279400" y="15574644"/>
          <a:ext cx="1016000" cy="1016001"/>
        </a:xfrm>
        <a:prstGeom prst="rect">
          <a:avLst/>
        </a:prstGeom>
        <a:ln w="12700" cap="flat">
          <a:noFill/>
          <a:miter lim="400000"/>
        </a:ln>
        <a:effectLst/>
      </xdr:spPr>
    </xdr:pic>
    <xdr:clientData/>
  </xdr:twoCellAnchor>
  <xdr:twoCellAnchor>
    <xdr:from>
      <xdr:col>1</xdr:col>
      <xdr:colOff>0</xdr:colOff>
      <xdr:row>5</xdr:row>
      <xdr:rowOff>25399</xdr:rowOff>
    </xdr:from>
    <xdr:to>
      <xdr:col>1</xdr:col>
      <xdr:colOff>1016000</xdr:colOff>
      <xdr:row>5</xdr:row>
      <xdr:rowOff>1041400</xdr:rowOff>
    </xdr:to>
    <xdr:pic>
      <xdr:nvPicPr>
        <xdr:cNvPr id="21" name="Adventure Scout" descr="Adventure Scout"/>
        <xdr:cNvPicPr>
          <a:picLocks noChangeAspect="1"/>
        </xdr:cNvPicPr>
      </xdr:nvPicPr>
      <xdr:blipFill>
        <a:blip r:embed="rId18">
          <a:extLst/>
        </a:blip>
        <a:stretch>
          <a:fillRect/>
        </a:stretch>
      </xdr:blipFill>
      <xdr:spPr>
        <a:xfrm>
          <a:off x="279400" y="2628264"/>
          <a:ext cx="1016000" cy="1016002"/>
        </a:xfrm>
        <a:prstGeom prst="rect">
          <a:avLst/>
        </a:prstGeom>
        <a:ln w="12700" cap="flat">
          <a:noFill/>
          <a:miter lim="400000"/>
        </a:ln>
        <a:effectLst/>
      </xdr:spPr>
    </xdr:pic>
    <xdr:clientData/>
  </xdr:twoCellAnchor>
  <xdr:twoCellAnchor>
    <xdr:from>
      <xdr:col>1</xdr:col>
      <xdr:colOff>0</xdr:colOff>
      <xdr:row>57</xdr:row>
      <xdr:rowOff>25400</xdr:rowOff>
    </xdr:from>
    <xdr:to>
      <xdr:col>1</xdr:col>
      <xdr:colOff>1016000</xdr:colOff>
      <xdr:row>57</xdr:row>
      <xdr:rowOff>1041400</xdr:rowOff>
    </xdr:to>
    <xdr:pic>
      <xdr:nvPicPr>
        <xdr:cNvPr id="22" name="Traffic Jam" descr="Traffic Jam"/>
        <xdr:cNvPicPr>
          <a:picLocks noChangeAspect="1"/>
        </xdr:cNvPicPr>
      </xdr:nvPicPr>
      <xdr:blipFill>
        <a:blip r:embed="rId19">
          <a:extLst/>
        </a:blip>
        <a:stretch>
          <a:fillRect/>
        </a:stretch>
      </xdr:blipFill>
      <xdr:spPr>
        <a:xfrm>
          <a:off x="279400" y="58632725"/>
          <a:ext cx="1016000" cy="1016000"/>
        </a:xfrm>
        <a:prstGeom prst="rect">
          <a:avLst/>
        </a:prstGeom>
        <a:ln w="12700" cap="flat">
          <a:noFill/>
          <a:miter lim="400000"/>
        </a:ln>
        <a:effectLst/>
      </xdr:spPr>
    </xdr:pic>
    <xdr:clientData/>
  </xdr:twoCellAnchor>
  <xdr:twoCellAnchor>
    <xdr:from>
      <xdr:col>1</xdr:col>
      <xdr:colOff>0</xdr:colOff>
      <xdr:row>38</xdr:row>
      <xdr:rowOff>25400</xdr:rowOff>
    </xdr:from>
    <xdr:to>
      <xdr:col>1</xdr:col>
      <xdr:colOff>1016000</xdr:colOff>
      <xdr:row>38</xdr:row>
      <xdr:rowOff>1041400</xdr:rowOff>
    </xdr:to>
    <xdr:pic>
      <xdr:nvPicPr>
        <xdr:cNvPr id="23" name="Navy Blue" descr="Navy Blue"/>
        <xdr:cNvPicPr>
          <a:picLocks noChangeAspect="1"/>
        </xdr:cNvPicPr>
      </xdr:nvPicPr>
      <xdr:blipFill>
        <a:blip r:embed="rId20">
          <a:extLst/>
        </a:blip>
        <a:stretch>
          <a:fillRect/>
        </a:stretch>
      </xdr:blipFill>
      <xdr:spPr>
        <a:xfrm>
          <a:off x="279400" y="38182550"/>
          <a:ext cx="1016000" cy="1016000"/>
        </a:xfrm>
        <a:prstGeom prst="rect">
          <a:avLst/>
        </a:prstGeom>
        <a:ln w="12700" cap="flat">
          <a:noFill/>
          <a:miter lim="400000"/>
        </a:ln>
        <a:effectLst/>
      </xdr:spPr>
    </xdr:pic>
    <xdr:clientData/>
  </xdr:twoCellAnchor>
  <xdr:twoCellAnchor>
    <xdr:from>
      <xdr:col>1</xdr:col>
      <xdr:colOff>0</xdr:colOff>
      <xdr:row>25</xdr:row>
      <xdr:rowOff>25398</xdr:rowOff>
    </xdr:from>
    <xdr:to>
      <xdr:col>1</xdr:col>
      <xdr:colOff>1016000</xdr:colOff>
      <xdr:row>25</xdr:row>
      <xdr:rowOff>1041398</xdr:rowOff>
    </xdr:to>
    <xdr:pic>
      <xdr:nvPicPr>
        <xdr:cNvPr id="24" name="Fanciful Foxes" descr="Fanciful Foxes"/>
        <xdr:cNvPicPr>
          <a:picLocks noChangeAspect="1"/>
        </xdr:cNvPicPr>
      </xdr:nvPicPr>
      <xdr:blipFill>
        <a:blip r:embed="rId21">
          <a:extLst/>
        </a:blip>
        <a:stretch>
          <a:fillRect/>
        </a:stretch>
      </xdr:blipFill>
      <xdr:spPr>
        <a:xfrm>
          <a:off x="279400" y="24190323"/>
          <a:ext cx="1016000" cy="1016001"/>
        </a:xfrm>
        <a:prstGeom prst="rect">
          <a:avLst/>
        </a:prstGeom>
        <a:ln w="12700" cap="flat">
          <a:noFill/>
          <a:miter lim="400000"/>
        </a:ln>
        <a:effectLst/>
      </xdr:spPr>
    </xdr:pic>
    <xdr:clientData/>
  </xdr:twoCellAnchor>
  <xdr:twoCellAnchor>
    <xdr:from>
      <xdr:col>1</xdr:col>
      <xdr:colOff>0</xdr:colOff>
      <xdr:row>19</xdr:row>
      <xdr:rowOff>25398</xdr:rowOff>
    </xdr:from>
    <xdr:to>
      <xdr:col>1</xdr:col>
      <xdr:colOff>1016000</xdr:colOff>
      <xdr:row>19</xdr:row>
      <xdr:rowOff>1041398</xdr:rowOff>
    </xdr:to>
    <xdr:pic>
      <xdr:nvPicPr>
        <xdr:cNvPr id="25" name="Circle Burst" descr="Circle Burst"/>
        <xdr:cNvPicPr>
          <a:picLocks noChangeAspect="1"/>
        </xdr:cNvPicPr>
      </xdr:nvPicPr>
      <xdr:blipFill>
        <a:blip r:embed="rId22">
          <a:extLst/>
        </a:blip>
        <a:stretch>
          <a:fillRect/>
        </a:stretch>
      </xdr:blipFill>
      <xdr:spPr>
        <a:xfrm>
          <a:off x="279400" y="17732373"/>
          <a:ext cx="1016000" cy="1016001"/>
        </a:xfrm>
        <a:prstGeom prst="rect">
          <a:avLst/>
        </a:prstGeom>
        <a:ln w="12700" cap="flat">
          <a:noFill/>
          <a:miter lim="400000"/>
        </a:ln>
        <a:effectLst/>
      </xdr:spPr>
    </xdr:pic>
    <xdr:clientData/>
  </xdr:twoCellAnchor>
  <xdr:twoCellAnchor>
    <xdr:from>
      <xdr:col>1</xdr:col>
      <xdr:colOff>0</xdr:colOff>
      <xdr:row>54</xdr:row>
      <xdr:rowOff>25400</xdr:rowOff>
    </xdr:from>
    <xdr:to>
      <xdr:col>1</xdr:col>
      <xdr:colOff>1016000</xdr:colOff>
      <xdr:row>54</xdr:row>
      <xdr:rowOff>1041400</xdr:rowOff>
    </xdr:to>
    <xdr:pic>
      <xdr:nvPicPr>
        <xdr:cNvPr id="26" name="Tall Trees" descr="Tall Trees"/>
        <xdr:cNvPicPr>
          <a:picLocks noChangeAspect="1"/>
        </xdr:cNvPicPr>
      </xdr:nvPicPr>
      <xdr:blipFill>
        <a:blip r:embed="rId23">
          <a:extLst/>
        </a:blip>
        <a:stretch>
          <a:fillRect/>
        </a:stretch>
      </xdr:blipFill>
      <xdr:spPr>
        <a:xfrm>
          <a:off x="279400" y="55403750"/>
          <a:ext cx="1016000" cy="1016000"/>
        </a:xfrm>
        <a:prstGeom prst="rect">
          <a:avLst/>
        </a:prstGeom>
        <a:ln w="12700" cap="flat">
          <a:noFill/>
          <a:miter lim="400000"/>
        </a:ln>
        <a:effectLst/>
      </xdr:spPr>
    </xdr:pic>
    <xdr:clientData/>
  </xdr:twoCellAnchor>
  <xdr:twoCellAnchor>
    <xdr:from>
      <xdr:col>1</xdr:col>
      <xdr:colOff>0</xdr:colOff>
      <xdr:row>7</xdr:row>
      <xdr:rowOff>25399</xdr:rowOff>
    </xdr:from>
    <xdr:to>
      <xdr:col>1</xdr:col>
      <xdr:colOff>1016000</xdr:colOff>
      <xdr:row>7</xdr:row>
      <xdr:rowOff>1041399</xdr:rowOff>
    </xdr:to>
    <xdr:pic>
      <xdr:nvPicPr>
        <xdr:cNvPr id="27" name="Arrows in Flight" descr="Arrows in Flight"/>
        <xdr:cNvPicPr>
          <a:picLocks noChangeAspect="1"/>
        </xdr:cNvPicPr>
      </xdr:nvPicPr>
      <xdr:blipFill>
        <a:blip r:embed="rId24">
          <a:extLst/>
        </a:blip>
        <a:stretch>
          <a:fillRect/>
        </a:stretch>
      </xdr:blipFill>
      <xdr:spPr>
        <a:xfrm>
          <a:off x="279400" y="4785994"/>
          <a:ext cx="1016000" cy="1016001"/>
        </a:xfrm>
        <a:prstGeom prst="rect">
          <a:avLst/>
        </a:prstGeom>
        <a:ln w="12700" cap="flat">
          <a:noFill/>
          <a:miter lim="400000"/>
        </a:ln>
        <a:effectLst/>
      </xdr:spPr>
    </xdr:pic>
    <xdr:clientData/>
  </xdr:twoCellAnchor>
  <xdr:twoCellAnchor>
    <xdr:from>
      <xdr:col>1</xdr:col>
      <xdr:colOff>0</xdr:colOff>
      <xdr:row>33</xdr:row>
      <xdr:rowOff>25400</xdr:rowOff>
    </xdr:from>
    <xdr:to>
      <xdr:col>1</xdr:col>
      <xdr:colOff>1016000</xdr:colOff>
      <xdr:row>33</xdr:row>
      <xdr:rowOff>1041400</xdr:rowOff>
    </xdr:to>
    <xdr:pic>
      <xdr:nvPicPr>
        <xdr:cNvPr id="28" name="Lime Green" descr="Lime Green"/>
        <xdr:cNvPicPr>
          <a:picLocks noChangeAspect="1"/>
        </xdr:cNvPicPr>
      </xdr:nvPicPr>
      <xdr:blipFill>
        <a:blip r:embed="rId25">
          <a:extLst/>
        </a:blip>
        <a:stretch>
          <a:fillRect/>
        </a:stretch>
      </xdr:blipFill>
      <xdr:spPr>
        <a:xfrm>
          <a:off x="279400" y="32800925"/>
          <a:ext cx="1016000" cy="1016000"/>
        </a:xfrm>
        <a:prstGeom prst="rect">
          <a:avLst/>
        </a:prstGeom>
        <a:ln w="12700" cap="flat">
          <a:noFill/>
          <a:miter lim="400000"/>
        </a:ln>
        <a:effectLst/>
      </xdr:spPr>
    </xdr:pic>
    <xdr:clientData/>
  </xdr:twoCellAnchor>
  <xdr:twoCellAnchor>
    <xdr:from>
      <xdr:col>1</xdr:col>
      <xdr:colOff>0</xdr:colOff>
      <xdr:row>60</xdr:row>
      <xdr:rowOff>25400</xdr:rowOff>
    </xdr:from>
    <xdr:to>
      <xdr:col>1</xdr:col>
      <xdr:colOff>1016000</xdr:colOff>
      <xdr:row>60</xdr:row>
      <xdr:rowOff>1041400</xdr:rowOff>
    </xdr:to>
    <xdr:pic>
      <xdr:nvPicPr>
        <xdr:cNvPr id="29" name="Turquoise" descr="Turquoise"/>
        <xdr:cNvPicPr>
          <a:picLocks noChangeAspect="1"/>
        </xdr:cNvPicPr>
      </xdr:nvPicPr>
      <xdr:blipFill>
        <a:blip r:embed="rId26">
          <a:extLst/>
        </a:blip>
        <a:stretch>
          <a:fillRect/>
        </a:stretch>
      </xdr:blipFill>
      <xdr:spPr>
        <a:xfrm>
          <a:off x="279400" y="61861700"/>
          <a:ext cx="1016000" cy="1016000"/>
        </a:xfrm>
        <a:prstGeom prst="rect">
          <a:avLst/>
        </a:prstGeom>
        <a:ln w="12700" cap="flat">
          <a:noFill/>
          <a:miter lim="400000"/>
        </a:ln>
        <a:effectLst/>
      </xdr:spPr>
    </xdr:pic>
    <xdr:clientData/>
  </xdr:twoCellAnchor>
  <xdr:twoCellAnchor>
    <xdr:from>
      <xdr:col>1</xdr:col>
      <xdr:colOff>0</xdr:colOff>
      <xdr:row>26</xdr:row>
      <xdr:rowOff>25398</xdr:rowOff>
    </xdr:from>
    <xdr:to>
      <xdr:col>1</xdr:col>
      <xdr:colOff>1016000</xdr:colOff>
      <xdr:row>26</xdr:row>
      <xdr:rowOff>1041400</xdr:rowOff>
    </xdr:to>
    <xdr:pic>
      <xdr:nvPicPr>
        <xdr:cNvPr id="30" name="Flowers &amp; Flamingos" descr="Flowers &amp; Flamingos"/>
        <xdr:cNvPicPr>
          <a:picLocks noChangeAspect="1"/>
        </xdr:cNvPicPr>
      </xdr:nvPicPr>
      <xdr:blipFill>
        <a:blip r:embed="rId27">
          <a:extLst/>
        </a:blip>
        <a:stretch>
          <a:fillRect/>
        </a:stretch>
      </xdr:blipFill>
      <xdr:spPr>
        <a:xfrm>
          <a:off x="279400" y="25266648"/>
          <a:ext cx="1016000" cy="1016002"/>
        </a:xfrm>
        <a:prstGeom prst="rect">
          <a:avLst/>
        </a:prstGeom>
        <a:ln w="12700" cap="flat">
          <a:noFill/>
          <a:miter lim="400000"/>
        </a:ln>
        <a:effectLst/>
      </xdr:spPr>
    </xdr:pic>
    <xdr:clientData/>
  </xdr:twoCellAnchor>
  <xdr:twoCellAnchor>
    <xdr:from>
      <xdr:col>1</xdr:col>
      <xdr:colOff>0</xdr:colOff>
      <xdr:row>62</xdr:row>
      <xdr:rowOff>25400</xdr:rowOff>
    </xdr:from>
    <xdr:to>
      <xdr:col>1</xdr:col>
      <xdr:colOff>1016000</xdr:colOff>
      <xdr:row>62</xdr:row>
      <xdr:rowOff>1041400</xdr:rowOff>
    </xdr:to>
    <xdr:pic>
      <xdr:nvPicPr>
        <xdr:cNvPr id="31" name="Vibrant Citrus" descr="Vibrant Citrus"/>
        <xdr:cNvPicPr>
          <a:picLocks noChangeAspect="1"/>
        </xdr:cNvPicPr>
      </xdr:nvPicPr>
      <xdr:blipFill>
        <a:blip r:embed="rId28">
          <a:extLst/>
        </a:blip>
        <a:stretch>
          <a:fillRect/>
        </a:stretch>
      </xdr:blipFill>
      <xdr:spPr>
        <a:xfrm>
          <a:off x="279400" y="64014350"/>
          <a:ext cx="1016000" cy="1016000"/>
        </a:xfrm>
        <a:prstGeom prst="rect">
          <a:avLst/>
        </a:prstGeom>
        <a:ln w="12700" cap="flat">
          <a:noFill/>
          <a:miter lim="400000"/>
        </a:ln>
        <a:effectLst/>
      </xdr:spPr>
    </xdr:pic>
    <xdr:clientData/>
  </xdr:twoCellAnchor>
  <xdr:twoCellAnchor>
    <xdr:from>
      <xdr:col>1</xdr:col>
      <xdr:colOff>0</xdr:colOff>
      <xdr:row>18</xdr:row>
      <xdr:rowOff>25399</xdr:rowOff>
    </xdr:from>
    <xdr:to>
      <xdr:col>1</xdr:col>
      <xdr:colOff>1016000</xdr:colOff>
      <xdr:row>18</xdr:row>
      <xdr:rowOff>1041399</xdr:rowOff>
    </xdr:to>
    <xdr:pic>
      <xdr:nvPicPr>
        <xdr:cNvPr id="32" name="Cartoon Cats" descr="Cartoon Cats"/>
        <xdr:cNvPicPr>
          <a:picLocks noChangeAspect="1"/>
        </xdr:cNvPicPr>
      </xdr:nvPicPr>
      <xdr:blipFill>
        <a:blip r:embed="rId29">
          <a:extLst/>
        </a:blip>
        <a:stretch>
          <a:fillRect/>
        </a:stretch>
      </xdr:blipFill>
      <xdr:spPr>
        <a:xfrm>
          <a:off x="279400" y="16653509"/>
          <a:ext cx="1016000" cy="1016001"/>
        </a:xfrm>
        <a:prstGeom prst="rect">
          <a:avLst/>
        </a:prstGeom>
        <a:ln w="12700" cap="flat">
          <a:noFill/>
          <a:miter lim="400000"/>
        </a:ln>
        <a:effectLst/>
      </xdr:spPr>
    </xdr:pic>
    <xdr:clientData/>
  </xdr:twoCellAnchor>
  <xdr:twoCellAnchor>
    <xdr:from>
      <xdr:col>1</xdr:col>
      <xdr:colOff>0</xdr:colOff>
      <xdr:row>36</xdr:row>
      <xdr:rowOff>25400</xdr:rowOff>
    </xdr:from>
    <xdr:to>
      <xdr:col>1</xdr:col>
      <xdr:colOff>1016000</xdr:colOff>
      <xdr:row>36</xdr:row>
      <xdr:rowOff>1041400</xdr:rowOff>
    </xdr:to>
    <xdr:pic>
      <xdr:nvPicPr>
        <xdr:cNvPr id="33" name="Lush Trees" descr="Lush Trees"/>
        <xdr:cNvPicPr>
          <a:picLocks noChangeAspect="1"/>
        </xdr:cNvPicPr>
      </xdr:nvPicPr>
      <xdr:blipFill>
        <a:blip r:embed="rId30">
          <a:extLst/>
        </a:blip>
        <a:stretch>
          <a:fillRect/>
        </a:stretch>
      </xdr:blipFill>
      <xdr:spPr>
        <a:xfrm>
          <a:off x="279400" y="36029900"/>
          <a:ext cx="1016000" cy="1016000"/>
        </a:xfrm>
        <a:prstGeom prst="rect">
          <a:avLst/>
        </a:prstGeom>
        <a:ln w="12700" cap="flat">
          <a:noFill/>
          <a:miter lim="400000"/>
        </a:ln>
        <a:effectLst/>
      </xdr:spPr>
    </xdr:pic>
    <xdr:clientData/>
  </xdr:twoCellAnchor>
  <xdr:twoCellAnchor>
    <xdr:from>
      <xdr:col>1</xdr:col>
      <xdr:colOff>0</xdr:colOff>
      <xdr:row>35</xdr:row>
      <xdr:rowOff>25400</xdr:rowOff>
    </xdr:from>
    <xdr:to>
      <xdr:col>1</xdr:col>
      <xdr:colOff>1016000</xdr:colOff>
      <xdr:row>35</xdr:row>
      <xdr:rowOff>1041400</xdr:rowOff>
    </xdr:to>
    <xdr:pic>
      <xdr:nvPicPr>
        <xdr:cNvPr id="34" name="Lovey Dovey" descr="Lovey Dovey"/>
        <xdr:cNvPicPr>
          <a:picLocks noChangeAspect="1"/>
        </xdr:cNvPicPr>
      </xdr:nvPicPr>
      <xdr:blipFill>
        <a:blip r:embed="rId31">
          <a:extLst/>
        </a:blip>
        <a:stretch>
          <a:fillRect/>
        </a:stretch>
      </xdr:blipFill>
      <xdr:spPr>
        <a:xfrm>
          <a:off x="279400" y="34953575"/>
          <a:ext cx="1016000" cy="1016000"/>
        </a:xfrm>
        <a:prstGeom prst="rect">
          <a:avLst/>
        </a:prstGeom>
        <a:ln w="12700" cap="flat">
          <a:noFill/>
          <a:miter lim="400000"/>
        </a:ln>
        <a:effectLst/>
      </xdr:spPr>
    </xdr:pic>
    <xdr:clientData/>
  </xdr:twoCellAnchor>
  <xdr:twoCellAnchor>
    <xdr:from>
      <xdr:col>1</xdr:col>
      <xdr:colOff>0</xdr:colOff>
      <xdr:row>13</xdr:row>
      <xdr:rowOff>25400</xdr:rowOff>
    </xdr:from>
    <xdr:to>
      <xdr:col>1</xdr:col>
      <xdr:colOff>1016000</xdr:colOff>
      <xdr:row>13</xdr:row>
      <xdr:rowOff>1041400</xdr:rowOff>
    </xdr:to>
    <xdr:pic>
      <xdr:nvPicPr>
        <xdr:cNvPr id="35" name="Boho" descr="Boho"/>
        <xdr:cNvPicPr>
          <a:picLocks noChangeAspect="1"/>
        </xdr:cNvPicPr>
      </xdr:nvPicPr>
      <xdr:blipFill>
        <a:blip r:embed="rId32">
          <a:extLst/>
        </a:blip>
        <a:stretch>
          <a:fillRect/>
        </a:stretch>
      </xdr:blipFill>
      <xdr:spPr>
        <a:xfrm>
          <a:off x="279400" y="11259185"/>
          <a:ext cx="1016000" cy="1016001"/>
        </a:xfrm>
        <a:prstGeom prst="rect">
          <a:avLst/>
        </a:prstGeom>
        <a:ln w="12700" cap="flat">
          <a:noFill/>
          <a:miter lim="400000"/>
        </a:ln>
        <a:effectLst/>
      </xdr:spPr>
    </xdr:pic>
    <xdr:clientData/>
  </xdr:twoCellAnchor>
  <xdr:twoCellAnchor>
    <xdr:from>
      <xdr:col>1</xdr:col>
      <xdr:colOff>0</xdr:colOff>
      <xdr:row>34</xdr:row>
      <xdr:rowOff>25400</xdr:rowOff>
    </xdr:from>
    <xdr:to>
      <xdr:col>1</xdr:col>
      <xdr:colOff>1016000</xdr:colOff>
      <xdr:row>34</xdr:row>
      <xdr:rowOff>1041400</xdr:rowOff>
    </xdr:to>
    <xdr:pic>
      <xdr:nvPicPr>
        <xdr:cNvPr id="36" name="Lizard Wriggle" descr="Lizard Wriggle"/>
        <xdr:cNvPicPr>
          <a:picLocks noChangeAspect="1"/>
        </xdr:cNvPicPr>
      </xdr:nvPicPr>
      <xdr:blipFill>
        <a:blip r:embed="rId33">
          <a:extLst/>
        </a:blip>
        <a:stretch>
          <a:fillRect/>
        </a:stretch>
      </xdr:blipFill>
      <xdr:spPr>
        <a:xfrm>
          <a:off x="279400" y="33877250"/>
          <a:ext cx="1016000" cy="1016000"/>
        </a:xfrm>
        <a:prstGeom prst="rect">
          <a:avLst/>
        </a:prstGeom>
        <a:ln w="12700" cap="flat">
          <a:noFill/>
          <a:miter lim="400000"/>
        </a:ln>
        <a:effectLst/>
      </xdr:spPr>
    </xdr:pic>
    <xdr:clientData/>
  </xdr:twoCellAnchor>
  <xdr:twoCellAnchor>
    <xdr:from>
      <xdr:col>1</xdr:col>
      <xdr:colOff>0</xdr:colOff>
      <xdr:row>59</xdr:row>
      <xdr:rowOff>25400</xdr:rowOff>
    </xdr:from>
    <xdr:to>
      <xdr:col>1</xdr:col>
      <xdr:colOff>1016000</xdr:colOff>
      <xdr:row>59</xdr:row>
      <xdr:rowOff>1041400</xdr:rowOff>
    </xdr:to>
    <xdr:pic>
      <xdr:nvPicPr>
        <xdr:cNvPr id="37" name="Truly Triangles" descr="Truly Triangles"/>
        <xdr:cNvPicPr>
          <a:picLocks noChangeAspect="1"/>
        </xdr:cNvPicPr>
      </xdr:nvPicPr>
      <xdr:blipFill>
        <a:blip r:embed="rId34">
          <a:extLst/>
        </a:blip>
        <a:stretch>
          <a:fillRect/>
        </a:stretch>
      </xdr:blipFill>
      <xdr:spPr>
        <a:xfrm>
          <a:off x="279400" y="60785375"/>
          <a:ext cx="1016000" cy="1016000"/>
        </a:xfrm>
        <a:prstGeom prst="rect">
          <a:avLst/>
        </a:prstGeom>
        <a:ln w="12700" cap="flat">
          <a:noFill/>
          <a:miter lim="400000"/>
        </a:ln>
        <a:effectLst/>
      </xdr:spPr>
    </xdr:pic>
    <xdr:clientData/>
  </xdr:twoCellAnchor>
  <xdr:twoCellAnchor>
    <xdr:from>
      <xdr:col>1</xdr:col>
      <xdr:colOff>0</xdr:colOff>
      <xdr:row>12</xdr:row>
      <xdr:rowOff>25400</xdr:rowOff>
    </xdr:from>
    <xdr:to>
      <xdr:col>1</xdr:col>
      <xdr:colOff>1016000</xdr:colOff>
      <xdr:row>12</xdr:row>
      <xdr:rowOff>1041400</xdr:rowOff>
    </xdr:to>
    <xdr:pic>
      <xdr:nvPicPr>
        <xdr:cNvPr id="38" name="Birdie Bloom" descr="Birdie Bloom"/>
        <xdr:cNvPicPr>
          <a:picLocks noChangeAspect="1"/>
        </xdr:cNvPicPr>
      </xdr:nvPicPr>
      <xdr:blipFill>
        <a:blip r:embed="rId35">
          <a:extLst/>
        </a:blip>
        <a:stretch>
          <a:fillRect/>
        </a:stretch>
      </xdr:blipFill>
      <xdr:spPr>
        <a:xfrm>
          <a:off x="279400" y="10180320"/>
          <a:ext cx="1016000" cy="1016001"/>
        </a:xfrm>
        <a:prstGeom prst="rect">
          <a:avLst/>
        </a:prstGeom>
        <a:ln w="12700" cap="flat">
          <a:noFill/>
          <a:miter lim="400000"/>
        </a:ln>
        <a:effectLst/>
      </xdr:spPr>
    </xdr:pic>
    <xdr:clientData/>
  </xdr:twoCellAnchor>
  <xdr:twoCellAnchor>
    <xdr:from>
      <xdr:col>1</xdr:col>
      <xdr:colOff>0</xdr:colOff>
      <xdr:row>22</xdr:row>
      <xdr:rowOff>25398</xdr:rowOff>
    </xdr:from>
    <xdr:to>
      <xdr:col>1</xdr:col>
      <xdr:colOff>1016000</xdr:colOff>
      <xdr:row>22</xdr:row>
      <xdr:rowOff>1041398</xdr:rowOff>
    </xdr:to>
    <xdr:pic>
      <xdr:nvPicPr>
        <xdr:cNvPr id="39" name="Dots Bubblegum" descr="Dots Bubblegum"/>
        <xdr:cNvPicPr>
          <a:picLocks noChangeAspect="1"/>
        </xdr:cNvPicPr>
      </xdr:nvPicPr>
      <xdr:blipFill>
        <a:blip r:embed="rId36">
          <a:extLst/>
        </a:blip>
        <a:stretch>
          <a:fillRect/>
        </a:stretch>
      </xdr:blipFill>
      <xdr:spPr>
        <a:xfrm>
          <a:off x="279400" y="20961348"/>
          <a:ext cx="1016000" cy="1016001"/>
        </a:xfrm>
        <a:prstGeom prst="rect">
          <a:avLst/>
        </a:prstGeom>
        <a:ln w="12700" cap="flat">
          <a:noFill/>
          <a:miter lim="400000"/>
        </a:ln>
        <a:effectLst/>
      </xdr:spPr>
    </xdr:pic>
    <xdr:clientData/>
  </xdr:twoCellAnchor>
  <xdr:twoCellAnchor>
    <xdr:from>
      <xdr:col>1</xdr:col>
      <xdr:colOff>0</xdr:colOff>
      <xdr:row>21</xdr:row>
      <xdr:rowOff>25398</xdr:rowOff>
    </xdr:from>
    <xdr:to>
      <xdr:col>1</xdr:col>
      <xdr:colOff>1016000</xdr:colOff>
      <xdr:row>21</xdr:row>
      <xdr:rowOff>1041398</xdr:rowOff>
    </xdr:to>
    <xdr:pic>
      <xdr:nvPicPr>
        <xdr:cNvPr id="40" name="Dots Black" descr="Dots Black"/>
        <xdr:cNvPicPr>
          <a:picLocks noChangeAspect="1"/>
        </xdr:cNvPicPr>
      </xdr:nvPicPr>
      <xdr:blipFill>
        <a:blip r:embed="rId37">
          <a:extLst/>
        </a:blip>
        <a:stretch>
          <a:fillRect/>
        </a:stretch>
      </xdr:blipFill>
      <xdr:spPr>
        <a:xfrm>
          <a:off x="279400" y="19885023"/>
          <a:ext cx="1016000" cy="1016001"/>
        </a:xfrm>
        <a:prstGeom prst="rect">
          <a:avLst/>
        </a:prstGeom>
        <a:ln w="12700" cap="flat">
          <a:noFill/>
          <a:miter lim="400000"/>
        </a:ln>
        <a:effectLst/>
      </xdr:spPr>
    </xdr:pic>
    <xdr:clientData/>
  </xdr:twoCellAnchor>
  <xdr:twoCellAnchor>
    <xdr:from>
      <xdr:col>1</xdr:col>
      <xdr:colOff>0</xdr:colOff>
      <xdr:row>23</xdr:row>
      <xdr:rowOff>25398</xdr:rowOff>
    </xdr:from>
    <xdr:to>
      <xdr:col>1</xdr:col>
      <xdr:colOff>1016000</xdr:colOff>
      <xdr:row>23</xdr:row>
      <xdr:rowOff>1041398</xdr:rowOff>
    </xdr:to>
    <xdr:pic>
      <xdr:nvPicPr>
        <xdr:cNvPr id="41" name="Dots Red" descr="Dots Red"/>
        <xdr:cNvPicPr>
          <a:picLocks noChangeAspect="1"/>
        </xdr:cNvPicPr>
      </xdr:nvPicPr>
      <xdr:blipFill>
        <a:blip r:embed="rId38">
          <a:extLst/>
        </a:blip>
        <a:stretch>
          <a:fillRect/>
        </a:stretch>
      </xdr:blipFill>
      <xdr:spPr>
        <a:xfrm>
          <a:off x="279400" y="22037673"/>
          <a:ext cx="1016000" cy="1016001"/>
        </a:xfrm>
        <a:prstGeom prst="rect">
          <a:avLst/>
        </a:prstGeom>
        <a:ln w="12700" cap="flat">
          <a:noFill/>
          <a:miter lim="400000"/>
        </a:ln>
        <a:effectLst/>
      </xdr:spPr>
    </xdr:pic>
    <xdr:clientData/>
  </xdr:twoCellAnchor>
  <xdr:twoCellAnchor>
    <xdr:from>
      <xdr:col>1</xdr:col>
      <xdr:colOff>0</xdr:colOff>
      <xdr:row>45</xdr:row>
      <xdr:rowOff>25400</xdr:rowOff>
    </xdr:from>
    <xdr:to>
      <xdr:col>1</xdr:col>
      <xdr:colOff>1016000</xdr:colOff>
      <xdr:row>45</xdr:row>
      <xdr:rowOff>1041400</xdr:rowOff>
    </xdr:to>
    <xdr:pic>
      <xdr:nvPicPr>
        <xdr:cNvPr id="42" name="Safari Adventure Vans" descr="Safari Adventure Vans"/>
        <xdr:cNvPicPr>
          <a:picLocks noChangeAspect="1"/>
        </xdr:cNvPicPr>
      </xdr:nvPicPr>
      <xdr:blipFill>
        <a:blip r:embed="rId39">
          <a:extLst/>
        </a:blip>
        <a:stretch>
          <a:fillRect/>
        </a:stretch>
      </xdr:blipFill>
      <xdr:spPr>
        <a:xfrm>
          <a:off x="279400" y="45716825"/>
          <a:ext cx="1016000" cy="1016000"/>
        </a:xfrm>
        <a:prstGeom prst="rect">
          <a:avLst/>
        </a:prstGeom>
        <a:ln w="12700" cap="flat">
          <a:noFill/>
          <a:miter lim="400000"/>
        </a:ln>
        <a:effectLst/>
      </xdr:spPr>
    </xdr:pic>
    <xdr:clientData/>
  </xdr:twoCellAnchor>
  <xdr:twoCellAnchor>
    <xdr:from>
      <xdr:col>1</xdr:col>
      <xdr:colOff>0</xdr:colOff>
      <xdr:row>50</xdr:row>
      <xdr:rowOff>25400</xdr:rowOff>
    </xdr:from>
    <xdr:to>
      <xdr:col>1</xdr:col>
      <xdr:colOff>1016000</xdr:colOff>
      <xdr:row>50</xdr:row>
      <xdr:rowOff>1041400</xdr:rowOff>
    </xdr:to>
    <xdr:pic>
      <xdr:nvPicPr>
        <xdr:cNvPr id="43" name="Starz Cherry Red" descr="Starz Cherry Red"/>
        <xdr:cNvPicPr>
          <a:picLocks noChangeAspect="1"/>
        </xdr:cNvPicPr>
      </xdr:nvPicPr>
      <xdr:blipFill>
        <a:blip r:embed="rId40">
          <a:extLst/>
        </a:blip>
        <a:stretch>
          <a:fillRect/>
        </a:stretch>
      </xdr:blipFill>
      <xdr:spPr>
        <a:xfrm>
          <a:off x="279400" y="51098450"/>
          <a:ext cx="1016000" cy="1016000"/>
        </a:xfrm>
        <a:prstGeom prst="rect">
          <a:avLst/>
        </a:prstGeom>
        <a:ln w="12700" cap="flat">
          <a:noFill/>
          <a:miter lim="400000"/>
        </a:ln>
        <a:effectLst/>
      </xdr:spPr>
    </xdr:pic>
    <xdr:clientData/>
  </xdr:twoCellAnchor>
  <xdr:twoCellAnchor>
    <xdr:from>
      <xdr:col>1</xdr:col>
      <xdr:colOff>0</xdr:colOff>
      <xdr:row>52</xdr:row>
      <xdr:rowOff>25400</xdr:rowOff>
    </xdr:from>
    <xdr:to>
      <xdr:col>1</xdr:col>
      <xdr:colOff>1016000</xdr:colOff>
      <xdr:row>52</xdr:row>
      <xdr:rowOff>1041400</xdr:rowOff>
    </xdr:to>
    <xdr:pic>
      <xdr:nvPicPr>
        <xdr:cNvPr id="44" name="Storybook Buddies" descr="Storybook Buddies"/>
        <xdr:cNvPicPr>
          <a:picLocks noChangeAspect="1"/>
        </xdr:cNvPicPr>
      </xdr:nvPicPr>
      <xdr:blipFill>
        <a:blip r:embed="rId41">
          <a:extLst/>
        </a:blip>
        <a:stretch>
          <a:fillRect/>
        </a:stretch>
      </xdr:blipFill>
      <xdr:spPr>
        <a:xfrm>
          <a:off x="279400" y="53251100"/>
          <a:ext cx="1016000" cy="1016000"/>
        </a:xfrm>
        <a:prstGeom prst="rect">
          <a:avLst/>
        </a:prstGeom>
        <a:ln w="12700" cap="flat">
          <a:noFill/>
          <a:miter lim="400000"/>
        </a:ln>
        <a:effectLst/>
      </xdr:spPr>
    </xdr:pic>
    <xdr:clientData/>
  </xdr:twoCellAnchor>
  <xdr:twoCellAnchor>
    <xdr:from>
      <xdr:col>1</xdr:col>
      <xdr:colOff>0</xdr:colOff>
      <xdr:row>20</xdr:row>
      <xdr:rowOff>25398</xdr:rowOff>
    </xdr:from>
    <xdr:to>
      <xdr:col>1</xdr:col>
      <xdr:colOff>1016000</xdr:colOff>
      <xdr:row>20</xdr:row>
      <xdr:rowOff>1041398</xdr:rowOff>
    </xdr:to>
    <xdr:pic>
      <xdr:nvPicPr>
        <xdr:cNvPr id="45" name="Cozy Polar Bears" descr="Cozy Polar Bears"/>
        <xdr:cNvPicPr>
          <a:picLocks noChangeAspect="1"/>
        </xdr:cNvPicPr>
      </xdr:nvPicPr>
      <xdr:blipFill>
        <a:blip r:embed="rId42">
          <a:extLst/>
        </a:blip>
        <a:stretch>
          <a:fillRect/>
        </a:stretch>
      </xdr:blipFill>
      <xdr:spPr>
        <a:xfrm>
          <a:off x="279400" y="18808698"/>
          <a:ext cx="1016000" cy="1016001"/>
        </a:xfrm>
        <a:prstGeom prst="rect">
          <a:avLst/>
        </a:prstGeom>
        <a:ln w="12700" cap="flat">
          <a:noFill/>
          <a:miter lim="400000"/>
        </a:ln>
        <a:effectLst/>
      </xdr:spPr>
    </xdr:pic>
    <xdr:clientData/>
  </xdr:twoCellAnchor>
  <xdr:twoCellAnchor>
    <xdr:from>
      <xdr:col>1</xdr:col>
      <xdr:colOff>0</xdr:colOff>
      <xdr:row>9</xdr:row>
      <xdr:rowOff>25400</xdr:rowOff>
    </xdr:from>
    <xdr:to>
      <xdr:col>1</xdr:col>
      <xdr:colOff>1016000</xdr:colOff>
      <xdr:row>9</xdr:row>
      <xdr:rowOff>1041400</xdr:rowOff>
    </xdr:to>
    <xdr:pic>
      <xdr:nvPicPr>
        <xdr:cNvPr id="46" name="Baked with Love" descr="Baked with Love"/>
        <xdr:cNvPicPr>
          <a:picLocks noChangeAspect="1"/>
        </xdr:cNvPicPr>
      </xdr:nvPicPr>
      <xdr:blipFill>
        <a:blip r:embed="rId43">
          <a:extLst/>
        </a:blip>
        <a:stretch>
          <a:fillRect/>
        </a:stretch>
      </xdr:blipFill>
      <xdr:spPr>
        <a:xfrm>
          <a:off x="279400" y="6943725"/>
          <a:ext cx="1016000" cy="1016000"/>
        </a:xfrm>
        <a:prstGeom prst="rect">
          <a:avLst/>
        </a:prstGeom>
        <a:ln w="12700" cap="flat">
          <a:noFill/>
          <a:miter lim="400000"/>
        </a:ln>
        <a:effectLst/>
      </xdr:spPr>
    </xdr:pic>
    <xdr:clientData/>
  </xdr:twoCellAnchor>
  <xdr:twoCellAnchor>
    <xdr:from>
      <xdr:col>1</xdr:col>
      <xdr:colOff>0</xdr:colOff>
      <xdr:row>48</xdr:row>
      <xdr:rowOff>25400</xdr:rowOff>
    </xdr:from>
    <xdr:to>
      <xdr:col>1</xdr:col>
      <xdr:colOff>1016000</xdr:colOff>
      <xdr:row>48</xdr:row>
      <xdr:rowOff>1041400</xdr:rowOff>
    </xdr:to>
    <xdr:pic>
      <xdr:nvPicPr>
        <xdr:cNvPr id="47" name="Spotted Cow" descr="Spotted Cow"/>
        <xdr:cNvPicPr>
          <a:picLocks noChangeAspect="1"/>
        </xdr:cNvPicPr>
      </xdr:nvPicPr>
      <xdr:blipFill>
        <a:blip r:embed="rId44">
          <a:extLst/>
        </a:blip>
        <a:stretch>
          <a:fillRect/>
        </a:stretch>
      </xdr:blipFill>
      <xdr:spPr>
        <a:xfrm>
          <a:off x="279400" y="48945800"/>
          <a:ext cx="1016000" cy="1016000"/>
        </a:xfrm>
        <a:prstGeom prst="rect">
          <a:avLst/>
        </a:prstGeom>
        <a:ln w="12700" cap="flat">
          <a:noFill/>
          <a:miter lim="400000"/>
        </a:ln>
        <a:effectLst/>
      </xdr:spPr>
    </xdr:pic>
    <xdr:clientData/>
  </xdr:twoCellAnchor>
  <xdr:twoCellAnchor>
    <xdr:from>
      <xdr:col>1</xdr:col>
      <xdr:colOff>0</xdr:colOff>
      <xdr:row>28</xdr:row>
      <xdr:rowOff>25400</xdr:rowOff>
    </xdr:from>
    <xdr:to>
      <xdr:col>1</xdr:col>
      <xdr:colOff>1016000</xdr:colOff>
      <xdr:row>28</xdr:row>
      <xdr:rowOff>1041400</xdr:rowOff>
    </xdr:to>
    <xdr:pic>
      <xdr:nvPicPr>
        <xdr:cNvPr id="48" name="Geometric Fox" descr="Geometric Fox"/>
        <xdr:cNvPicPr>
          <a:picLocks noChangeAspect="1"/>
        </xdr:cNvPicPr>
      </xdr:nvPicPr>
      <xdr:blipFill>
        <a:blip r:embed="rId45">
          <a:extLst/>
        </a:blip>
        <a:stretch>
          <a:fillRect/>
        </a:stretch>
      </xdr:blipFill>
      <xdr:spPr>
        <a:xfrm>
          <a:off x="279400" y="27419300"/>
          <a:ext cx="1016000" cy="1016000"/>
        </a:xfrm>
        <a:prstGeom prst="rect">
          <a:avLst/>
        </a:prstGeom>
        <a:ln w="12700" cap="flat">
          <a:noFill/>
          <a:miter lim="400000"/>
        </a:ln>
        <a:effectLst/>
      </xdr:spPr>
    </xdr:pic>
    <xdr:clientData/>
  </xdr:twoCellAnchor>
  <xdr:twoCellAnchor>
    <xdr:from>
      <xdr:col>1</xdr:col>
      <xdr:colOff>0</xdr:colOff>
      <xdr:row>30</xdr:row>
      <xdr:rowOff>25400</xdr:rowOff>
    </xdr:from>
    <xdr:to>
      <xdr:col>1</xdr:col>
      <xdr:colOff>1016000</xdr:colOff>
      <xdr:row>30</xdr:row>
      <xdr:rowOff>1041400</xdr:rowOff>
    </xdr:to>
    <xdr:pic>
      <xdr:nvPicPr>
        <xdr:cNvPr id="49" name="Horses &amp; Ponies" descr="Horses &amp; Ponies"/>
        <xdr:cNvPicPr>
          <a:picLocks noChangeAspect="1"/>
        </xdr:cNvPicPr>
      </xdr:nvPicPr>
      <xdr:blipFill>
        <a:blip r:embed="rId46">
          <a:extLst/>
        </a:blip>
        <a:stretch>
          <a:fillRect/>
        </a:stretch>
      </xdr:blipFill>
      <xdr:spPr>
        <a:xfrm>
          <a:off x="279400" y="29571950"/>
          <a:ext cx="1016000" cy="1016000"/>
        </a:xfrm>
        <a:prstGeom prst="rect">
          <a:avLst/>
        </a:prstGeom>
        <a:ln w="12700" cap="flat">
          <a:noFill/>
          <a:miter lim="400000"/>
        </a:ln>
        <a:effectLst/>
      </xdr:spPr>
    </xdr:pic>
    <xdr:clientData/>
  </xdr:twoCellAnchor>
  <xdr:twoCellAnchor>
    <xdr:from>
      <xdr:col>1</xdr:col>
      <xdr:colOff>0</xdr:colOff>
      <xdr:row>37</xdr:row>
      <xdr:rowOff>25400</xdr:rowOff>
    </xdr:from>
    <xdr:to>
      <xdr:col>1</xdr:col>
      <xdr:colOff>1016000</xdr:colOff>
      <xdr:row>37</xdr:row>
      <xdr:rowOff>1041400</xdr:rowOff>
    </xdr:to>
    <xdr:pic>
      <xdr:nvPicPr>
        <xdr:cNvPr id="50" name="Milk &amp; Cookies" descr="Milk &amp; Cookies"/>
        <xdr:cNvPicPr>
          <a:picLocks noChangeAspect="1"/>
        </xdr:cNvPicPr>
      </xdr:nvPicPr>
      <xdr:blipFill>
        <a:blip r:embed="rId47">
          <a:extLst/>
        </a:blip>
        <a:stretch>
          <a:fillRect/>
        </a:stretch>
      </xdr:blipFill>
      <xdr:spPr>
        <a:xfrm>
          <a:off x="279400" y="37106225"/>
          <a:ext cx="1016000" cy="1016000"/>
        </a:xfrm>
        <a:prstGeom prst="rect">
          <a:avLst/>
        </a:prstGeom>
        <a:ln w="12700" cap="flat">
          <a:noFill/>
          <a:miter lim="400000"/>
        </a:ln>
        <a:effectLst/>
      </xdr:spPr>
    </xdr:pic>
    <xdr:clientData/>
  </xdr:twoCellAnchor>
  <xdr:twoCellAnchor>
    <xdr:from>
      <xdr:col>1</xdr:col>
      <xdr:colOff>0</xdr:colOff>
      <xdr:row>40</xdr:row>
      <xdr:rowOff>25400</xdr:rowOff>
    </xdr:from>
    <xdr:to>
      <xdr:col>1</xdr:col>
      <xdr:colOff>1016000</xdr:colOff>
      <xdr:row>40</xdr:row>
      <xdr:rowOff>1041400</xdr:rowOff>
    </xdr:to>
    <xdr:pic>
      <xdr:nvPicPr>
        <xdr:cNvPr id="51" name="Prehistoric Dig" descr="Prehistoric Dig"/>
        <xdr:cNvPicPr>
          <a:picLocks noChangeAspect="1"/>
        </xdr:cNvPicPr>
      </xdr:nvPicPr>
      <xdr:blipFill>
        <a:blip r:embed="rId48">
          <a:extLst/>
        </a:blip>
        <a:stretch>
          <a:fillRect/>
        </a:stretch>
      </xdr:blipFill>
      <xdr:spPr>
        <a:xfrm>
          <a:off x="279400" y="40335200"/>
          <a:ext cx="1016000" cy="1016000"/>
        </a:xfrm>
        <a:prstGeom prst="rect">
          <a:avLst/>
        </a:prstGeom>
        <a:ln w="12700" cap="flat">
          <a:noFill/>
          <a:miter lim="400000"/>
        </a:ln>
        <a:effectLst/>
      </xdr:spPr>
    </xdr:pic>
    <xdr:clientData/>
  </xdr:twoCellAnchor>
  <xdr:twoCellAnchor>
    <xdr:from>
      <xdr:col>1</xdr:col>
      <xdr:colOff>0</xdr:colOff>
      <xdr:row>55</xdr:row>
      <xdr:rowOff>25400</xdr:rowOff>
    </xdr:from>
    <xdr:to>
      <xdr:col>1</xdr:col>
      <xdr:colOff>1016000</xdr:colOff>
      <xdr:row>55</xdr:row>
      <xdr:rowOff>1041400</xdr:rowOff>
    </xdr:to>
    <xdr:pic>
      <xdr:nvPicPr>
        <xdr:cNvPr id="52" name="Terrific Plaid" descr="Terrific Plaid"/>
        <xdr:cNvPicPr>
          <a:picLocks noChangeAspect="1"/>
        </xdr:cNvPicPr>
      </xdr:nvPicPr>
      <xdr:blipFill>
        <a:blip r:embed="rId49">
          <a:extLst/>
        </a:blip>
        <a:stretch>
          <a:fillRect/>
        </a:stretch>
      </xdr:blipFill>
      <xdr:spPr>
        <a:xfrm>
          <a:off x="279400" y="56480075"/>
          <a:ext cx="1016000" cy="1016000"/>
        </a:xfrm>
        <a:prstGeom prst="rect">
          <a:avLst/>
        </a:prstGeom>
        <a:ln w="12700" cap="flat">
          <a:noFill/>
          <a:miter lim="400000"/>
        </a:ln>
        <a:effectLst/>
      </xdr:spPr>
    </xdr:pic>
    <xdr:clientData/>
  </xdr:twoCellAnchor>
  <xdr:twoCellAnchor>
    <xdr:from>
      <xdr:col>1</xdr:col>
      <xdr:colOff>0</xdr:colOff>
      <xdr:row>47</xdr:row>
      <xdr:rowOff>25400</xdr:rowOff>
    </xdr:from>
    <xdr:to>
      <xdr:col>1</xdr:col>
      <xdr:colOff>1016000</xdr:colOff>
      <xdr:row>47</xdr:row>
      <xdr:rowOff>1041400</xdr:rowOff>
    </xdr:to>
    <xdr:pic>
      <xdr:nvPicPr>
        <xdr:cNvPr id="53" name="Space Explorer" descr="Space Explorer"/>
        <xdr:cNvPicPr>
          <a:picLocks noChangeAspect="1"/>
        </xdr:cNvPicPr>
      </xdr:nvPicPr>
      <xdr:blipFill>
        <a:blip r:embed="rId50">
          <a:extLst/>
        </a:blip>
        <a:stretch>
          <a:fillRect/>
        </a:stretch>
      </xdr:blipFill>
      <xdr:spPr>
        <a:xfrm>
          <a:off x="279400" y="47869475"/>
          <a:ext cx="1016000" cy="1016000"/>
        </a:xfrm>
        <a:prstGeom prst="rect">
          <a:avLst/>
        </a:prstGeom>
        <a:ln w="12700" cap="flat">
          <a:noFill/>
          <a:miter lim="400000"/>
        </a:ln>
        <a:effectLst/>
      </xdr:spPr>
    </xdr:pic>
    <xdr:clientData/>
  </xdr:twoCellAnchor>
  <xdr:twoCellAnchor>
    <xdr:from>
      <xdr:col>1</xdr:col>
      <xdr:colOff>0</xdr:colOff>
      <xdr:row>6</xdr:row>
      <xdr:rowOff>25399</xdr:rowOff>
    </xdr:from>
    <xdr:to>
      <xdr:col>1</xdr:col>
      <xdr:colOff>1016000</xdr:colOff>
      <xdr:row>6</xdr:row>
      <xdr:rowOff>1041399</xdr:rowOff>
    </xdr:to>
    <xdr:pic>
      <xdr:nvPicPr>
        <xdr:cNvPr id="54" name="Around The World" descr="Around The World"/>
        <xdr:cNvPicPr>
          <a:picLocks noChangeAspect="1"/>
        </xdr:cNvPicPr>
      </xdr:nvPicPr>
      <xdr:blipFill>
        <a:blip r:embed="rId51">
          <a:extLst/>
        </a:blip>
        <a:stretch>
          <a:fillRect/>
        </a:stretch>
      </xdr:blipFill>
      <xdr:spPr>
        <a:xfrm>
          <a:off x="279400" y="3707129"/>
          <a:ext cx="1016000" cy="1016001"/>
        </a:xfrm>
        <a:prstGeom prst="rect">
          <a:avLst/>
        </a:prstGeom>
        <a:ln w="12700" cap="flat">
          <a:noFill/>
          <a:miter lim="400000"/>
        </a:ln>
        <a:effectLst/>
      </xdr:spPr>
    </xdr:pic>
    <xdr:clientData/>
  </xdr:twoCellAnchor>
  <xdr:twoCellAnchor>
    <xdr:from>
      <xdr:col>1</xdr:col>
      <xdr:colOff>0</xdr:colOff>
      <xdr:row>8</xdr:row>
      <xdr:rowOff>25399</xdr:rowOff>
    </xdr:from>
    <xdr:to>
      <xdr:col>1</xdr:col>
      <xdr:colOff>1016000</xdr:colOff>
      <xdr:row>8</xdr:row>
      <xdr:rowOff>1041399</xdr:rowOff>
    </xdr:to>
    <xdr:pic>
      <xdr:nvPicPr>
        <xdr:cNvPr id="55" name="Baby Bloom" descr="Baby Bloom"/>
        <xdr:cNvPicPr>
          <a:picLocks noChangeAspect="1"/>
        </xdr:cNvPicPr>
      </xdr:nvPicPr>
      <xdr:blipFill>
        <a:blip r:embed="rId52">
          <a:extLst/>
        </a:blip>
        <a:stretch>
          <a:fillRect/>
        </a:stretch>
      </xdr:blipFill>
      <xdr:spPr>
        <a:xfrm>
          <a:off x="279400" y="5864859"/>
          <a:ext cx="1016000" cy="1016001"/>
        </a:xfrm>
        <a:prstGeom prst="rect">
          <a:avLst/>
        </a:prstGeom>
        <a:ln w="12700" cap="flat">
          <a:noFill/>
          <a:miter lim="400000"/>
        </a:ln>
        <a:effectLst/>
      </xdr:spPr>
    </xdr:pic>
    <xdr:clientData/>
  </xdr:twoCellAnchor>
  <xdr:twoCellAnchor>
    <xdr:from>
      <xdr:col>1</xdr:col>
      <xdr:colOff>0</xdr:colOff>
      <xdr:row>11</xdr:row>
      <xdr:rowOff>25400</xdr:rowOff>
    </xdr:from>
    <xdr:to>
      <xdr:col>1</xdr:col>
      <xdr:colOff>1016000</xdr:colOff>
      <xdr:row>11</xdr:row>
      <xdr:rowOff>1041400</xdr:rowOff>
    </xdr:to>
    <xdr:pic>
      <xdr:nvPicPr>
        <xdr:cNvPr id="56" name="Bikes &amp; Trikes" descr="Bikes &amp; Trikes"/>
        <xdr:cNvPicPr>
          <a:picLocks noChangeAspect="1"/>
        </xdr:cNvPicPr>
      </xdr:nvPicPr>
      <xdr:blipFill>
        <a:blip r:embed="rId53">
          <a:extLst/>
        </a:blip>
        <a:stretch>
          <a:fillRect/>
        </a:stretch>
      </xdr:blipFill>
      <xdr:spPr>
        <a:xfrm>
          <a:off x="279400" y="9101455"/>
          <a:ext cx="1016000" cy="1016001"/>
        </a:xfrm>
        <a:prstGeom prst="rect">
          <a:avLst/>
        </a:prstGeom>
        <a:ln w="12700" cap="flat">
          <a:noFill/>
          <a:miter lim="400000"/>
        </a:ln>
        <a:effectLst/>
      </xdr:spPr>
    </xdr:pic>
    <xdr:clientData/>
  </xdr:twoCellAnchor>
  <xdr:twoCellAnchor>
    <xdr:from>
      <xdr:col>1</xdr:col>
      <xdr:colOff>0</xdr:colOff>
      <xdr:row>15</xdr:row>
      <xdr:rowOff>25400</xdr:rowOff>
    </xdr:from>
    <xdr:to>
      <xdr:col>1</xdr:col>
      <xdr:colOff>1016000</xdr:colOff>
      <xdr:row>15</xdr:row>
      <xdr:rowOff>1041401</xdr:rowOff>
    </xdr:to>
    <xdr:pic>
      <xdr:nvPicPr>
        <xdr:cNvPr id="57" name="Bright Stars" descr="Bright Stars"/>
        <xdr:cNvPicPr>
          <a:picLocks noChangeAspect="1"/>
        </xdr:cNvPicPr>
      </xdr:nvPicPr>
      <xdr:blipFill>
        <a:blip r:embed="rId54">
          <a:extLst/>
        </a:blip>
        <a:stretch>
          <a:fillRect/>
        </a:stretch>
      </xdr:blipFill>
      <xdr:spPr>
        <a:xfrm>
          <a:off x="279400" y="13416915"/>
          <a:ext cx="1016000" cy="1016001"/>
        </a:xfrm>
        <a:prstGeom prst="rect">
          <a:avLst/>
        </a:prstGeom>
        <a:ln w="12700" cap="flat">
          <a:noFill/>
          <a:miter lim="400000"/>
        </a:ln>
        <a:effectLst/>
      </xdr:spPr>
    </xdr:pic>
    <xdr:clientData/>
  </xdr:twoCellAnchor>
  <xdr:twoCellAnchor>
    <xdr:from>
      <xdr:col>1</xdr:col>
      <xdr:colOff>0</xdr:colOff>
      <xdr:row>16</xdr:row>
      <xdr:rowOff>25400</xdr:rowOff>
    </xdr:from>
    <xdr:to>
      <xdr:col>1</xdr:col>
      <xdr:colOff>1016000</xdr:colOff>
      <xdr:row>16</xdr:row>
      <xdr:rowOff>1041400</xdr:rowOff>
    </xdr:to>
    <xdr:pic>
      <xdr:nvPicPr>
        <xdr:cNvPr id="58" name="Bugs" descr="Bugs"/>
        <xdr:cNvPicPr>
          <a:picLocks noChangeAspect="1"/>
        </xdr:cNvPicPr>
      </xdr:nvPicPr>
      <xdr:blipFill>
        <a:blip r:embed="rId55">
          <a:extLst/>
        </a:blip>
        <a:stretch>
          <a:fillRect/>
        </a:stretch>
      </xdr:blipFill>
      <xdr:spPr>
        <a:xfrm>
          <a:off x="279400" y="14495780"/>
          <a:ext cx="1016000" cy="1016001"/>
        </a:xfrm>
        <a:prstGeom prst="rect">
          <a:avLst/>
        </a:prstGeom>
        <a:ln w="12700" cap="flat">
          <a:noFill/>
          <a:miter lim="400000"/>
        </a:ln>
        <a:effectLst/>
      </xdr:spPr>
    </xdr:pic>
    <xdr:clientData/>
  </xdr:twoCellAnchor>
  <xdr:twoCellAnchor>
    <xdr:from>
      <xdr:col>1</xdr:col>
      <xdr:colOff>0</xdr:colOff>
      <xdr:row>39</xdr:row>
      <xdr:rowOff>25400</xdr:rowOff>
    </xdr:from>
    <xdr:to>
      <xdr:col>1</xdr:col>
      <xdr:colOff>1016000</xdr:colOff>
      <xdr:row>39</xdr:row>
      <xdr:rowOff>1041400</xdr:rowOff>
    </xdr:to>
    <xdr:pic>
      <xdr:nvPicPr>
        <xdr:cNvPr id="59" name="Peaceful Pandas" descr="Peaceful Pandas"/>
        <xdr:cNvPicPr>
          <a:picLocks noChangeAspect="1"/>
        </xdr:cNvPicPr>
      </xdr:nvPicPr>
      <xdr:blipFill>
        <a:blip r:embed="rId56">
          <a:extLst/>
        </a:blip>
        <a:stretch>
          <a:fillRect/>
        </a:stretch>
      </xdr:blipFill>
      <xdr:spPr>
        <a:xfrm>
          <a:off x="279400" y="39258875"/>
          <a:ext cx="1016000" cy="1016000"/>
        </a:xfrm>
        <a:prstGeom prst="rect">
          <a:avLst/>
        </a:prstGeom>
        <a:ln w="12700" cap="flat">
          <a:noFill/>
          <a:miter lim="400000"/>
        </a:ln>
        <a:effectLst/>
      </xdr:spPr>
    </xdr:pic>
    <xdr:clientData/>
  </xdr:twoCellAnchor>
  <xdr:twoCellAnchor>
    <xdr:from>
      <xdr:col>1</xdr:col>
      <xdr:colOff>0</xdr:colOff>
      <xdr:row>53</xdr:row>
      <xdr:rowOff>25400</xdr:rowOff>
    </xdr:from>
    <xdr:to>
      <xdr:col>1</xdr:col>
      <xdr:colOff>1016000</xdr:colOff>
      <xdr:row>53</xdr:row>
      <xdr:rowOff>1041400</xdr:rowOff>
    </xdr:to>
    <xdr:pic>
      <xdr:nvPicPr>
        <xdr:cNvPr id="60" name="Sugar Skulls" descr="Sugar Skulls"/>
        <xdr:cNvPicPr>
          <a:picLocks noChangeAspect="1"/>
        </xdr:cNvPicPr>
      </xdr:nvPicPr>
      <xdr:blipFill>
        <a:blip r:embed="rId57">
          <a:extLst/>
        </a:blip>
        <a:stretch>
          <a:fillRect/>
        </a:stretch>
      </xdr:blipFill>
      <xdr:spPr>
        <a:xfrm>
          <a:off x="279400" y="54327425"/>
          <a:ext cx="1016000" cy="1016000"/>
        </a:xfrm>
        <a:prstGeom prst="rect">
          <a:avLst/>
        </a:prstGeom>
        <a:ln w="12700" cap="flat">
          <a:noFill/>
          <a:miter lim="400000"/>
        </a:ln>
        <a:effectLst/>
      </xdr:spPr>
    </xdr:pic>
    <xdr:clientData/>
  </xdr:twoCellAnchor>
  <xdr:twoCellAnchor>
    <xdr:from>
      <xdr:col>1</xdr:col>
      <xdr:colOff>0</xdr:colOff>
      <xdr:row>61</xdr:row>
      <xdr:rowOff>25400</xdr:rowOff>
    </xdr:from>
    <xdr:to>
      <xdr:col>1</xdr:col>
      <xdr:colOff>1016000</xdr:colOff>
      <xdr:row>61</xdr:row>
      <xdr:rowOff>1041400</xdr:rowOff>
    </xdr:to>
    <xdr:pic>
      <xdr:nvPicPr>
        <xdr:cNvPr id="61" name="Tweets" descr="Tweets"/>
        <xdr:cNvPicPr>
          <a:picLocks noChangeAspect="1"/>
        </xdr:cNvPicPr>
      </xdr:nvPicPr>
      <xdr:blipFill>
        <a:blip r:embed="rId58">
          <a:extLst/>
        </a:blip>
        <a:stretch>
          <a:fillRect/>
        </a:stretch>
      </xdr:blipFill>
      <xdr:spPr>
        <a:xfrm>
          <a:off x="279400" y="62938025"/>
          <a:ext cx="1016000" cy="1016000"/>
        </a:xfrm>
        <a:prstGeom prst="rect">
          <a:avLst/>
        </a:prstGeom>
        <a:ln w="12700" cap="flat">
          <a:noFill/>
          <a:miter lim="400000"/>
        </a:ln>
        <a:effectLst/>
      </xdr:spPr>
    </xdr:pic>
    <xdr:clientData/>
  </xdr:twoCellAnchor>
  <xdr:twoCellAnchor>
    <xdr:from>
      <xdr:col>1</xdr:col>
      <xdr:colOff>0</xdr:colOff>
      <xdr:row>63</xdr:row>
      <xdr:rowOff>25400</xdr:rowOff>
    </xdr:from>
    <xdr:to>
      <xdr:col>1</xdr:col>
      <xdr:colOff>1016000</xdr:colOff>
      <xdr:row>63</xdr:row>
      <xdr:rowOff>1041400</xdr:rowOff>
    </xdr:to>
    <xdr:pic>
      <xdr:nvPicPr>
        <xdr:cNvPr id="62" name="Willo" descr="Willo"/>
        <xdr:cNvPicPr>
          <a:picLocks noChangeAspect="1"/>
        </xdr:cNvPicPr>
      </xdr:nvPicPr>
      <xdr:blipFill>
        <a:blip r:embed="rId59">
          <a:extLst/>
        </a:blip>
        <a:stretch>
          <a:fillRect/>
        </a:stretch>
      </xdr:blipFill>
      <xdr:spPr>
        <a:xfrm>
          <a:off x="279400" y="65090675"/>
          <a:ext cx="1016000" cy="1016000"/>
        </a:xfrm>
        <a:prstGeom prst="rect">
          <a:avLst/>
        </a:prstGeom>
        <a:ln w="12700" cap="flat">
          <a:noFill/>
          <a:miter lim="400000"/>
        </a:ln>
        <a:effectLst/>
      </xdr:spPr>
    </xdr:pic>
    <xdr:clientData/>
  </xdr:twoCellAnchor>
  <xdr:twoCellAnchor>
    <xdr:from>
      <xdr:col>1</xdr:col>
      <xdr:colOff>0</xdr:colOff>
      <xdr:row>64</xdr:row>
      <xdr:rowOff>25400</xdr:rowOff>
    </xdr:from>
    <xdr:to>
      <xdr:col>1</xdr:col>
      <xdr:colOff>1016000</xdr:colOff>
      <xdr:row>64</xdr:row>
      <xdr:rowOff>1041400</xdr:rowOff>
    </xdr:to>
    <xdr:pic>
      <xdr:nvPicPr>
        <xdr:cNvPr id="63" name="World's Prettiest Donuts" descr="World's Prettiest Donuts"/>
        <xdr:cNvPicPr>
          <a:picLocks noChangeAspect="1"/>
        </xdr:cNvPicPr>
      </xdr:nvPicPr>
      <xdr:blipFill>
        <a:blip r:embed="rId60">
          <a:extLst/>
        </a:blip>
        <a:stretch>
          <a:fillRect/>
        </a:stretch>
      </xdr:blipFill>
      <xdr:spPr>
        <a:xfrm>
          <a:off x="279400" y="66167000"/>
          <a:ext cx="1016000" cy="1016000"/>
        </a:xfrm>
        <a:prstGeom prst="rect">
          <a:avLst/>
        </a:prstGeom>
        <a:ln w="12700" cap="flat">
          <a:noFill/>
          <a:miter lim="400000"/>
        </a:ln>
        <a:effectLst/>
      </xdr:spPr>
    </xdr:pic>
    <xdr:clientData/>
  </xdr:twoCellAnchor>
  <xdr:twoCellAnchor>
    <xdr:from>
      <xdr:col>1</xdr:col>
      <xdr:colOff>0</xdr:colOff>
      <xdr:row>46</xdr:row>
      <xdr:rowOff>25400</xdr:rowOff>
    </xdr:from>
    <xdr:to>
      <xdr:col>1</xdr:col>
      <xdr:colOff>1016000</xdr:colOff>
      <xdr:row>46</xdr:row>
      <xdr:rowOff>1041400</xdr:rowOff>
    </xdr:to>
    <xdr:pic>
      <xdr:nvPicPr>
        <xdr:cNvPr id="64" name="Space Cats" descr="Space Cats"/>
        <xdr:cNvPicPr>
          <a:picLocks noChangeAspect="1"/>
        </xdr:cNvPicPr>
      </xdr:nvPicPr>
      <xdr:blipFill>
        <a:blip r:embed="rId61">
          <a:extLst/>
        </a:blip>
        <a:stretch>
          <a:fillRect/>
        </a:stretch>
      </xdr:blipFill>
      <xdr:spPr>
        <a:xfrm>
          <a:off x="279400" y="46793150"/>
          <a:ext cx="1016000" cy="1016000"/>
        </a:xfrm>
        <a:prstGeom prst="rect">
          <a:avLst/>
        </a:prstGeom>
        <a:ln w="12700" cap="flat">
          <a:noFill/>
          <a:miter lim="400000"/>
        </a:ln>
        <a:effectLst/>
      </xdr:spPr>
    </xdr:pic>
    <xdr:clientData/>
  </xdr:twoCellAnchor>
</xdr:wsDr>
</file>

<file path=xl/drawings/drawing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140356</xdr:colOff>
      <xdr:row>0</xdr:row>
      <xdr:rowOff>81915</xdr:rowOff>
    </xdr:from>
    <xdr:to>
      <xdr:col>1</xdr:col>
      <xdr:colOff>1048739</xdr:colOff>
      <xdr:row>2</xdr:row>
      <xdr:rowOff>8040</xdr:rowOff>
    </xdr:to>
    <xdr:pic>
      <xdr:nvPicPr>
        <xdr:cNvPr id="66" name="Logo" descr="Logo"/>
        <xdr:cNvPicPr>
          <a:picLocks noChangeAspect="1"/>
        </xdr:cNvPicPr>
      </xdr:nvPicPr>
      <xdr:blipFill>
        <a:blip r:embed="rId1">
          <a:extLst/>
        </a:blip>
        <a:stretch>
          <a:fillRect/>
        </a:stretch>
      </xdr:blipFill>
      <xdr:spPr>
        <a:xfrm>
          <a:off x="419756" y="81914"/>
          <a:ext cx="908384" cy="907202"/>
        </a:xfrm>
        <a:prstGeom prst="rect">
          <a:avLst/>
        </a:prstGeom>
        <a:ln w="12700" cap="flat">
          <a:noFill/>
          <a:miter lim="400000"/>
        </a:ln>
        <a:effectLst/>
      </xdr:spPr>
    </xdr:pic>
    <xdr:clientData/>
  </xdr:twoCellAnchor>
  <xdr:twoCellAnchor>
    <xdr:from>
      <xdr:col>1</xdr:col>
      <xdr:colOff>0</xdr:colOff>
      <xdr:row>30</xdr:row>
      <xdr:rowOff>25393</xdr:rowOff>
    </xdr:from>
    <xdr:to>
      <xdr:col>1</xdr:col>
      <xdr:colOff>1016000</xdr:colOff>
      <xdr:row>30</xdr:row>
      <xdr:rowOff>1041393</xdr:rowOff>
    </xdr:to>
    <xdr:pic>
      <xdr:nvPicPr>
        <xdr:cNvPr id="67" name="Tigris." descr="Tigris."/>
        <xdr:cNvPicPr>
          <a:picLocks noChangeAspect="1"/>
        </xdr:cNvPicPr>
      </xdr:nvPicPr>
      <xdr:blipFill>
        <a:blip r:embed="rId2">
          <a:extLst/>
        </a:blip>
        <a:stretch>
          <a:fillRect/>
        </a:stretch>
      </xdr:blipFill>
      <xdr:spPr>
        <a:xfrm>
          <a:off x="279400" y="29197293"/>
          <a:ext cx="1016000" cy="1016001"/>
        </a:xfrm>
        <a:prstGeom prst="rect">
          <a:avLst/>
        </a:prstGeom>
        <a:ln w="12700" cap="flat">
          <a:noFill/>
          <a:miter lim="400000"/>
        </a:ln>
        <a:effectLst/>
      </xdr:spPr>
    </xdr:pic>
    <xdr:clientData/>
  </xdr:twoCellAnchor>
  <xdr:twoCellAnchor>
    <xdr:from>
      <xdr:col>1</xdr:col>
      <xdr:colOff>0</xdr:colOff>
      <xdr:row>26</xdr:row>
      <xdr:rowOff>25394</xdr:rowOff>
    </xdr:from>
    <xdr:to>
      <xdr:col>1</xdr:col>
      <xdr:colOff>1016000</xdr:colOff>
      <xdr:row>26</xdr:row>
      <xdr:rowOff>1041394</xdr:rowOff>
    </xdr:to>
    <xdr:pic>
      <xdr:nvPicPr>
        <xdr:cNvPr id="68" name="Sven Petit" descr="Sven Petit"/>
        <xdr:cNvPicPr>
          <a:picLocks noChangeAspect="1"/>
        </xdr:cNvPicPr>
      </xdr:nvPicPr>
      <xdr:blipFill>
        <a:blip r:embed="rId3">
          <a:extLst/>
        </a:blip>
        <a:stretch>
          <a:fillRect/>
        </a:stretch>
      </xdr:blipFill>
      <xdr:spPr>
        <a:xfrm>
          <a:off x="279400" y="24881834"/>
          <a:ext cx="1016000" cy="1016001"/>
        </a:xfrm>
        <a:prstGeom prst="rect">
          <a:avLst/>
        </a:prstGeom>
        <a:ln w="12700" cap="flat">
          <a:noFill/>
          <a:miter lim="400000"/>
        </a:ln>
        <a:effectLst/>
      </xdr:spPr>
    </xdr:pic>
    <xdr:clientData/>
  </xdr:twoCellAnchor>
  <xdr:twoCellAnchor>
    <xdr:from>
      <xdr:col>1</xdr:col>
      <xdr:colOff>0</xdr:colOff>
      <xdr:row>25</xdr:row>
      <xdr:rowOff>25395</xdr:rowOff>
    </xdr:from>
    <xdr:to>
      <xdr:col>1</xdr:col>
      <xdr:colOff>1016000</xdr:colOff>
      <xdr:row>25</xdr:row>
      <xdr:rowOff>1041395</xdr:rowOff>
    </xdr:to>
    <xdr:pic>
      <xdr:nvPicPr>
        <xdr:cNvPr id="69" name="Sven Grand" descr="Sven Grand"/>
        <xdr:cNvPicPr>
          <a:picLocks noChangeAspect="1"/>
        </xdr:cNvPicPr>
      </xdr:nvPicPr>
      <xdr:blipFill>
        <a:blip r:embed="rId4">
          <a:extLst/>
        </a:blip>
        <a:stretch>
          <a:fillRect/>
        </a:stretch>
      </xdr:blipFill>
      <xdr:spPr>
        <a:xfrm>
          <a:off x="279400" y="23802970"/>
          <a:ext cx="1016000" cy="1016001"/>
        </a:xfrm>
        <a:prstGeom prst="rect">
          <a:avLst/>
        </a:prstGeom>
        <a:ln w="12700" cap="flat">
          <a:noFill/>
          <a:miter lim="400000"/>
        </a:ln>
        <a:effectLst/>
      </xdr:spPr>
    </xdr:pic>
    <xdr:clientData/>
  </xdr:twoCellAnchor>
  <xdr:twoCellAnchor>
    <xdr:from>
      <xdr:col>1</xdr:col>
      <xdr:colOff>0</xdr:colOff>
      <xdr:row>18</xdr:row>
      <xdr:rowOff>25399</xdr:rowOff>
    </xdr:from>
    <xdr:to>
      <xdr:col>1</xdr:col>
      <xdr:colOff>1016000</xdr:colOff>
      <xdr:row>18</xdr:row>
      <xdr:rowOff>1041399</xdr:rowOff>
    </xdr:to>
    <xdr:pic>
      <xdr:nvPicPr>
        <xdr:cNvPr id="70" name="Play House White." descr="Play House White."/>
        <xdr:cNvPicPr>
          <a:picLocks noChangeAspect="1"/>
        </xdr:cNvPicPr>
      </xdr:nvPicPr>
      <xdr:blipFill>
        <a:blip r:embed="rId5">
          <a:extLst/>
        </a:blip>
        <a:stretch>
          <a:fillRect/>
        </a:stretch>
      </xdr:blipFill>
      <xdr:spPr>
        <a:xfrm>
          <a:off x="279400" y="16250919"/>
          <a:ext cx="1016000" cy="1016001"/>
        </a:xfrm>
        <a:prstGeom prst="rect">
          <a:avLst/>
        </a:prstGeom>
        <a:ln w="12700" cap="flat">
          <a:noFill/>
          <a:miter lim="400000"/>
        </a:ln>
        <a:effectLst/>
      </xdr:spPr>
    </xdr:pic>
    <xdr:clientData/>
  </xdr:twoCellAnchor>
  <xdr:twoCellAnchor>
    <xdr:from>
      <xdr:col>1</xdr:col>
      <xdr:colOff>0</xdr:colOff>
      <xdr:row>17</xdr:row>
      <xdr:rowOff>25400</xdr:rowOff>
    </xdr:from>
    <xdr:to>
      <xdr:col>1</xdr:col>
      <xdr:colOff>1016000</xdr:colOff>
      <xdr:row>17</xdr:row>
      <xdr:rowOff>1041400</xdr:rowOff>
    </xdr:to>
    <xdr:pic>
      <xdr:nvPicPr>
        <xdr:cNvPr id="71" name="Play House Navy." descr="Play House Navy."/>
        <xdr:cNvPicPr>
          <a:picLocks noChangeAspect="1"/>
        </xdr:cNvPicPr>
      </xdr:nvPicPr>
      <xdr:blipFill>
        <a:blip r:embed="rId6">
          <a:extLst/>
        </a:blip>
        <a:stretch>
          <a:fillRect/>
        </a:stretch>
      </xdr:blipFill>
      <xdr:spPr>
        <a:xfrm>
          <a:off x="279400" y="15172055"/>
          <a:ext cx="1016000" cy="1016001"/>
        </a:xfrm>
        <a:prstGeom prst="rect">
          <a:avLst/>
        </a:prstGeom>
        <a:ln w="12700" cap="flat">
          <a:noFill/>
          <a:miter lim="400000"/>
        </a:ln>
        <a:effectLst/>
      </xdr:spPr>
    </xdr:pic>
    <xdr:clientData/>
  </xdr:twoCellAnchor>
  <xdr:twoCellAnchor>
    <xdr:from>
      <xdr:col>1</xdr:col>
      <xdr:colOff>0</xdr:colOff>
      <xdr:row>12</xdr:row>
      <xdr:rowOff>25401</xdr:rowOff>
    </xdr:from>
    <xdr:to>
      <xdr:col>1</xdr:col>
      <xdr:colOff>1016000</xdr:colOff>
      <xdr:row>12</xdr:row>
      <xdr:rowOff>1041401</xdr:rowOff>
    </xdr:to>
    <xdr:pic>
      <xdr:nvPicPr>
        <xdr:cNvPr id="72" name="Grey Tree" descr="Grey Tree"/>
        <xdr:cNvPicPr>
          <a:picLocks noChangeAspect="1"/>
        </xdr:cNvPicPr>
      </xdr:nvPicPr>
      <xdr:blipFill>
        <a:blip r:embed="rId7">
          <a:extLst/>
        </a:blip>
        <a:stretch>
          <a:fillRect/>
        </a:stretch>
      </xdr:blipFill>
      <xdr:spPr>
        <a:xfrm>
          <a:off x="279400" y="9777731"/>
          <a:ext cx="1016000" cy="1016001"/>
        </a:xfrm>
        <a:prstGeom prst="rect">
          <a:avLst/>
        </a:prstGeom>
        <a:ln w="12700" cap="flat">
          <a:noFill/>
          <a:miter lim="400000"/>
        </a:ln>
        <a:effectLst/>
      </xdr:spPr>
    </xdr:pic>
    <xdr:clientData/>
  </xdr:twoCellAnchor>
  <xdr:twoCellAnchor>
    <xdr:from>
      <xdr:col>1</xdr:col>
      <xdr:colOff>0</xdr:colOff>
      <xdr:row>24</xdr:row>
      <xdr:rowOff>25395</xdr:rowOff>
    </xdr:from>
    <xdr:to>
      <xdr:col>1</xdr:col>
      <xdr:colOff>1016000</xdr:colOff>
      <xdr:row>24</xdr:row>
      <xdr:rowOff>1041395</xdr:rowOff>
    </xdr:to>
    <xdr:pic>
      <xdr:nvPicPr>
        <xdr:cNvPr id="73" name="Silver" descr="Silver"/>
        <xdr:cNvPicPr>
          <a:picLocks noChangeAspect="1"/>
        </xdr:cNvPicPr>
      </xdr:nvPicPr>
      <xdr:blipFill>
        <a:blip r:embed="rId8">
          <a:extLst/>
        </a:blip>
        <a:stretch>
          <a:fillRect/>
        </a:stretch>
      </xdr:blipFill>
      <xdr:spPr>
        <a:xfrm>
          <a:off x="279400" y="22724105"/>
          <a:ext cx="1016000" cy="1016001"/>
        </a:xfrm>
        <a:prstGeom prst="rect">
          <a:avLst/>
        </a:prstGeom>
        <a:ln w="12700" cap="flat">
          <a:noFill/>
          <a:miter lim="400000"/>
        </a:ln>
        <a:effectLst/>
      </xdr:spPr>
    </xdr:pic>
    <xdr:clientData/>
  </xdr:twoCellAnchor>
  <xdr:twoCellAnchor>
    <xdr:from>
      <xdr:col>1</xdr:col>
      <xdr:colOff>0</xdr:colOff>
      <xdr:row>19</xdr:row>
      <xdr:rowOff>25399</xdr:rowOff>
    </xdr:from>
    <xdr:to>
      <xdr:col>1</xdr:col>
      <xdr:colOff>1016000</xdr:colOff>
      <xdr:row>19</xdr:row>
      <xdr:rowOff>1041399</xdr:rowOff>
    </xdr:to>
    <xdr:pic>
      <xdr:nvPicPr>
        <xdr:cNvPr id="74" name="Red Wishes" descr="Red Wishes"/>
        <xdr:cNvPicPr>
          <a:picLocks noChangeAspect="1"/>
        </xdr:cNvPicPr>
      </xdr:nvPicPr>
      <xdr:blipFill>
        <a:blip r:embed="rId9">
          <a:extLst/>
        </a:blip>
        <a:stretch>
          <a:fillRect/>
        </a:stretch>
      </xdr:blipFill>
      <xdr:spPr>
        <a:xfrm>
          <a:off x="279400" y="17329784"/>
          <a:ext cx="1016000" cy="1016001"/>
        </a:xfrm>
        <a:prstGeom prst="rect">
          <a:avLst/>
        </a:prstGeom>
        <a:ln w="12700" cap="flat">
          <a:noFill/>
          <a:miter lim="400000"/>
        </a:ln>
        <a:effectLst/>
      </xdr:spPr>
    </xdr:pic>
    <xdr:clientData/>
  </xdr:twoCellAnchor>
  <xdr:twoCellAnchor>
    <xdr:from>
      <xdr:col>1</xdr:col>
      <xdr:colOff>0</xdr:colOff>
      <xdr:row>11</xdr:row>
      <xdr:rowOff>25400</xdr:rowOff>
    </xdr:from>
    <xdr:to>
      <xdr:col>1</xdr:col>
      <xdr:colOff>1016000</xdr:colOff>
      <xdr:row>11</xdr:row>
      <xdr:rowOff>1041401</xdr:rowOff>
    </xdr:to>
    <xdr:pic>
      <xdr:nvPicPr>
        <xdr:cNvPr id="75" name="Geometric Blue 2" descr="Geometric Blue 2"/>
        <xdr:cNvPicPr>
          <a:picLocks noChangeAspect="1"/>
        </xdr:cNvPicPr>
      </xdr:nvPicPr>
      <xdr:blipFill>
        <a:blip r:embed="rId10">
          <a:extLst/>
        </a:blip>
        <a:stretch>
          <a:fillRect/>
        </a:stretch>
      </xdr:blipFill>
      <xdr:spPr>
        <a:xfrm>
          <a:off x="279400" y="8698865"/>
          <a:ext cx="1016000" cy="1016001"/>
        </a:xfrm>
        <a:prstGeom prst="rect">
          <a:avLst/>
        </a:prstGeom>
        <a:ln w="12700" cap="flat">
          <a:noFill/>
          <a:miter lim="400000"/>
        </a:ln>
        <a:effectLst/>
      </xdr:spPr>
    </xdr:pic>
    <xdr:clientData/>
  </xdr:twoCellAnchor>
  <xdr:twoCellAnchor>
    <xdr:from>
      <xdr:col>1</xdr:col>
      <xdr:colOff>0</xdr:colOff>
      <xdr:row>20</xdr:row>
      <xdr:rowOff>25398</xdr:rowOff>
    </xdr:from>
    <xdr:to>
      <xdr:col>1</xdr:col>
      <xdr:colOff>1016000</xdr:colOff>
      <xdr:row>20</xdr:row>
      <xdr:rowOff>1041398</xdr:rowOff>
    </xdr:to>
    <xdr:pic>
      <xdr:nvPicPr>
        <xdr:cNvPr id="76" name="River Rally" descr="River Rally"/>
        <xdr:cNvPicPr>
          <a:picLocks noChangeAspect="1"/>
        </xdr:cNvPicPr>
      </xdr:nvPicPr>
      <xdr:blipFill>
        <a:blip r:embed="rId11">
          <a:extLst/>
        </a:blip>
        <a:stretch>
          <a:fillRect/>
        </a:stretch>
      </xdr:blipFill>
      <xdr:spPr>
        <a:xfrm>
          <a:off x="279400" y="18408648"/>
          <a:ext cx="1016000" cy="1016001"/>
        </a:xfrm>
        <a:prstGeom prst="rect">
          <a:avLst/>
        </a:prstGeom>
        <a:ln w="12700" cap="flat">
          <a:noFill/>
          <a:miter lim="400000"/>
        </a:ln>
        <a:effectLst/>
      </xdr:spPr>
    </xdr:pic>
    <xdr:clientData/>
  </xdr:twoCellAnchor>
  <xdr:twoCellAnchor>
    <xdr:from>
      <xdr:col>1</xdr:col>
      <xdr:colOff>0</xdr:colOff>
      <xdr:row>29</xdr:row>
      <xdr:rowOff>25394</xdr:rowOff>
    </xdr:from>
    <xdr:to>
      <xdr:col>1</xdr:col>
      <xdr:colOff>1016000</xdr:colOff>
      <xdr:row>29</xdr:row>
      <xdr:rowOff>1041394</xdr:rowOff>
    </xdr:to>
    <xdr:pic>
      <xdr:nvPicPr>
        <xdr:cNvPr id="77" name="The Show" descr="The Show"/>
        <xdr:cNvPicPr>
          <a:picLocks noChangeAspect="1"/>
        </xdr:cNvPicPr>
      </xdr:nvPicPr>
      <xdr:blipFill>
        <a:blip r:embed="rId12">
          <a:extLst/>
        </a:blip>
        <a:stretch>
          <a:fillRect/>
        </a:stretch>
      </xdr:blipFill>
      <xdr:spPr>
        <a:xfrm>
          <a:off x="279400" y="28118429"/>
          <a:ext cx="1016000" cy="1016001"/>
        </a:xfrm>
        <a:prstGeom prst="rect">
          <a:avLst/>
        </a:prstGeom>
        <a:ln w="12700" cap="flat">
          <a:noFill/>
          <a:miter lim="400000"/>
        </a:ln>
        <a:effectLst/>
      </xdr:spPr>
    </xdr:pic>
    <xdr:clientData/>
  </xdr:twoCellAnchor>
  <xdr:twoCellAnchor>
    <xdr:from>
      <xdr:col>1</xdr:col>
      <xdr:colOff>0</xdr:colOff>
      <xdr:row>28</xdr:row>
      <xdr:rowOff>25395</xdr:rowOff>
    </xdr:from>
    <xdr:to>
      <xdr:col>1</xdr:col>
      <xdr:colOff>1016000</xdr:colOff>
      <xdr:row>28</xdr:row>
      <xdr:rowOff>1041395</xdr:rowOff>
    </xdr:to>
    <xdr:pic>
      <xdr:nvPicPr>
        <xdr:cNvPr id="78" name="The Chase" descr="The Chase"/>
        <xdr:cNvPicPr>
          <a:picLocks noChangeAspect="1"/>
        </xdr:cNvPicPr>
      </xdr:nvPicPr>
      <xdr:blipFill>
        <a:blip r:embed="rId13">
          <a:extLst/>
        </a:blip>
        <a:stretch>
          <a:fillRect/>
        </a:stretch>
      </xdr:blipFill>
      <xdr:spPr>
        <a:xfrm>
          <a:off x="279400" y="27039565"/>
          <a:ext cx="1016000" cy="1016001"/>
        </a:xfrm>
        <a:prstGeom prst="rect">
          <a:avLst/>
        </a:prstGeom>
        <a:ln w="12700" cap="flat">
          <a:noFill/>
          <a:miter lim="400000"/>
        </a:ln>
        <a:effectLst/>
      </xdr:spPr>
    </xdr:pic>
    <xdr:clientData/>
  </xdr:twoCellAnchor>
  <xdr:twoCellAnchor>
    <xdr:from>
      <xdr:col>1</xdr:col>
      <xdr:colOff>0</xdr:colOff>
      <xdr:row>34</xdr:row>
      <xdr:rowOff>25391</xdr:rowOff>
    </xdr:from>
    <xdr:to>
      <xdr:col>1</xdr:col>
      <xdr:colOff>1016000</xdr:colOff>
      <xdr:row>34</xdr:row>
      <xdr:rowOff>1041391</xdr:rowOff>
    </xdr:to>
    <xdr:pic>
      <xdr:nvPicPr>
        <xdr:cNvPr id="79" name="Apple" descr="Apple"/>
        <xdr:cNvPicPr>
          <a:picLocks noChangeAspect="1"/>
        </xdr:cNvPicPr>
      </xdr:nvPicPr>
      <xdr:blipFill>
        <a:blip r:embed="rId14">
          <a:extLst/>
        </a:blip>
        <a:stretch>
          <a:fillRect/>
        </a:stretch>
      </xdr:blipFill>
      <xdr:spPr>
        <a:xfrm>
          <a:off x="279400" y="33512751"/>
          <a:ext cx="1016000" cy="1016001"/>
        </a:xfrm>
        <a:prstGeom prst="rect">
          <a:avLst/>
        </a:prstGeom>
        <a:ln w="12700" cap="flat">
          <a:noFill/>
          <a:miter lim="400000"/>
        </a:ln>
        <a:effectLst/>
      </xdr:spPr>
    </xdr:pic>
    <xdr:clientData/>
  </xdr:twoCellAnchor>
  <xdr:twoCellAnchor>
    <xdr:from>
      <xdr:col>1</xdr:col>
      <xdr:colOff>0</xdr:colOff>
      <xdr:row>34</xdr:row>
      <xdr:rowOff>25391</xdr:rowOff>
    </xdr:from>
    <xdr:to>
      <xdr:col>1</xdr:col>
      <xdr:colOff>1016000</xdr:colOff>
      <xdr:row>34</xdr:row>
      <xdr:rowOff>1041391</xdr:rowOff>
    </xdr:to>
    <xdr:pic>
      <xdr:nvPicPr>
        <xdr:cNvPr id="80" name="Western Birds" descr="Western Birds"/>
        <xdr:cNvPicPr>
          <a:picLocks noChangeAspect="1"/>
        </xdr:cNvPicPr>
      </xdr:nvPicPr>
      <xdr:blipFill>
        <a:blip r:embed="rId15">
          <a:extLst/>
        </a:blip>
        <a:stretch>
          <a:fillRect/>
        </a:stretch>
      </xdr:blipFill>
      <xdr:spPr>
        <a:xfrm>
          <a:off x="279400" y="33512751"/>
          <a:ext cx="1016000" cy="1016001"/>
        </a:xfrm>
        <a:prstGeom prst="rect">
          <a:avLst/>
        </a:prstGeom>
        <a:ln w="12700" cap="flat">
          <a:noFill/>
          <a:miter lim="400000"/>
        </a:ln>
        <a:effectLst/>
      </xdr:spPr>
    </xdr:pic>
    <xdr:clientData/>
  </xdr:twoCellAnchor>
  <xdr:twoCellAnchor>
    <xdr:from>
      <xdr:col>1</xdr:col>
      <xdr:colOff>0</xdr:colOff>
      <xdr:row>32</xdr:row>
      <xdr:rowOff>25392</xdr:rowOff>
    </xdr:from>
    <xdr:to>
      <xdr:col>1</xdr:col>
      <xdr:colOff>1016000</xdr:colOff>
      <xdr:row>32</xdr:row>
      <xdr:rowOff>1041392</xdr:rowOff>
    </xdr:to>
    <xdr:pic>
      <xdr:nvPicPr>
        <xdr:cNvPr id="81" name="Water Lily Blue" descr="Water Lily Blue"/>
        <xdr:cNvPicPr>
          <a:picLocks noChangeAspect="1"/>
        </xdr:cNvPicPr>
      </xdr:nvPicPr>
      <xdr:blipFill>
        <a:blip r:embed="rId16">
          <a:extLst/>
        </a:blip>
        <a:stretch>
          <a:fillRect/>
        </a:stretch>
      </xdr:blipFill>
      <xdr:spPr>
        <a:xfrm>
          <a:off x="279400" y="31355022"/>
          <a:ext cx="1016000" cy="1016001"/>
        </a:xfrm>
        <a:prstGeom prst="rect">
          <a:avLst/>
        </a:prstGeom>
        <a:ln w="12700" cap="flat">
          <a:noFill/>
          <a:miter lim="400000"/>
        </a:ln>
        <a:effectLst/>
      </xdr:spPr>
    </xdr:pic>
    <xdr:clientData/>
  </xdr:twoCellAnchor>
  <xdr:twoCellAnchor>
    <xdr:from>
      <xdr:col>1</xdr:col>
      <xdr:colOff>0</xdr:colOff>
      <xdr:row>31</xdr:row>
      <xdr:rowOff>25393</xdr:rowOff>
    </xdr:from>
    <xdr:to>
      <xdr:col>1</xdr:col>
      <xdr:colOff>1016000</xdr:colOff>
      <xdr:row>31</xdr:row>
      <xdr:rowOff>1041393</xdr:rowOff>
    </xdr:to>
    <xdr:pic>
      <xdr:nvPicPr>
        <xdr:cNvPr id="82" name="Vagues Rouge" descr="Vagues Rouge"/>
        <xdr:cNvPicPr>
          <a:picLocks noChangeAspect="1"/>
        </xdr:cNvPicPr>
      </xdr:nvPicPr>
      <xdr:blipFill>
        <a:blip r:embed="rId17">
          <a:extLst/>
        </a:blip>
        <a:stretch>
          <a:fillRect/>
        </a:stretch>
      </xdr:blipFill>
      <xdr:spPr>
        <a:xfrm>
          <a:off x="279400" y="30276158"/>
          <a:ext cx="1016000" cy="1016001"/>
        </a:xfrm>
        <a:prstGeom prst="rect">
          <a:avLst/>
        </a:prstGeom>
        <a:ln w="12700" cap="flat">
          <a:noFill/>
          <a:miter lim="400000"/>
        </a:ln>
        <a:effectLst/>
      </xdr:spPr>
    </xdr:pic>
    <xdr:clientData/>
  </xdr:twoCellAnchor>
  <xdr:twoCellAnchor>
    <xdr:from>
      <xdr:col>1</xdr:col>
      <xdr:colOff>0</xdr:colOff>
      <xdr:row>5</xdr:row>
      <xdr:rowOff>25400</xdr:rowOff>
    </xdr:from>
    <xdr:to>
      <xdr:col>1</xdr:col>
      <xdr:colOff>1016000</xdr:colOff>
      <xdr:row>5</xdr:row>
      <xdr:rowOff>1041400</xdr:rowOff>
    </xdr:to>
    <xdr:pic>
      <xdr:nvPicPr>
        <xdr:cNvPr id="83" name="Apple" descr="Apple"/>
        <xdr:cNvPicPr>
          <a:picLocks noChangeAspect="1"/>
        </xdr:cNvPicPr>
      </xdr:nvPicPr>
      <xdr:blipFill>
        <a:blip r:embed="rId14">
          <a:extLst/>
        </a:blip>
        <a:stretch>
          <a:fillRect/>
        </a:stretch>
      </xdr:blipFill>
      <xdr:spPr>
        <a:xfrm>
          <a:off x="279400" y="2225675"/>
          <a:ext cx="1016000" cy="1016000"/>
        </a:xfrm>
        <a:prstGeom prst="rect">
          <a:avLst/>
        </a:prstGeom>
        <a:ln w="12700" cap="flat">
          <a:noFill/>
          <a:miter lim="400000"/>
        </a:ln>
        <a:effectLst/>
      </xdr:spPr>
    </xdr:pic>
    <xdr:clientData/>
  </xdr:twoCellAnchor>
  <xdr:twoCellAnchor>
    <xdr:from>
      <xdr:col>1</xdr:col>
      <xdr:colOff>0</xdr:colOff>
      <xdr:row>5</xdr:row>
      <xdr:rowOff>25400</xdr:rowOff>
    </xdr:from>
    <xdr:to>
      <xdr:col>1</xdr:col>
      <xdr:colOff>1016000</xdr:colOff>
      <xdr:row>5</xdr:row>
      <xdr:rowOff>1041400</xdr:rowOff>
    </xdr:to>
    <xdr:pic>
      <xdr:nvPicPr>
        <xdr:cNvPr id="84" name="All Aboard" descr="All Aboard"/>
        <xdr:cNvPicPr>
          <a:picLocks noChangeAspect="1"/>
        </xdr:cNvPicPr>
      </xdr:nvPicPr>
      <xdr:blipFill>
        <a:blip r:embed="rId18">
          <a:extLst/>
        </a:blip>
        <a:stretch>
          <a:fillRect/>
        </a:stretch>
      </xdr:blipFill>
      <xdr:spPr>
        <a:xfrm>
          <a:off x="279400" y="2225675"/>
          <a:ext cx="1016000" cy="1016000"/>
        </a:xfrm>
        <a:prstGeom prst="rect">
          <a:avLst/>
        </a:prstGeom>
        <a:ln w="12700" cap="flat">
          <a:noFill/>
          <a:miter lim="400000"/>
        </a:ln>
        <a:effectLst/>
      </xdr:spPr>
    </xdr:pic>
    <xdr:clientData/>
  </xdr:twoCellAnchor>
  <xdr:twoCellAnchor>
    <xdr:from>
      <xdr:col>1</xdr:col>
      <xdr:colOff>0</xdr:colOff>
      <xdr:row>6</xdr:row>
      <xdr:rowOff>25400</xdr:rowOff>
    </xdr:from>
    <xdr:to>
      <xdr:col>1</xdr:col>
      <xdr:colOff>1016000</xdr:colOff>
      <xdr:row>6</xdr:row>
      <xdr:rowOff>1041400</xdr:rowOff>
    </xdr:to>
    <xdr:pic>
      <xdr:nvPicPr>
        <xdr:cNvPr id="85" name="Autumn Leaves" descr="Autumn Leaves"/>
        <xdr:cNvPicPr>
          <a:picLocks noChangeAspect="1"/>
        </xdr:cNvPicPr>
      </xdr:nvPicPr>
      <xdr:blipFill>
        <a:blip r:embed="rId19">
          <a:extLst/>
        </a:blip>
        <a:stretch>
          <a:fillRect/>
        </a:stretch>
      </xdr:blipFill>
      <xdr:spPr>
        <a:xfrm>
          <a:off x="279400" y="3304540"/>
          <a:ext cx="1016000" cy="1016001"/>
        </a:xfrm>
        <a:prstGeom prst="rect">
          <a:avLst/>
        </a:prstGeom>
        <a:ln w="12700" cap="flat">
          <a:noFill/>
          <a:miter lim="400000"/>
        </a:ln>
        <a:effectLst/>
      </xdr:spPr>
    </xdr:pic>
    <xdr:clientData/>
  </xdr:twoCellAnchor>
  <xdr:twoCellAnchor>
    <xdr:from>
      <xdr:col>1</xdr:col>
      <xdr:colOff>0</xdr:colOff>
      <xdr:row>7</xdr:row>
      <xdr:rowOff>25400</xdr:rowOff>
    </xdr:from>
    <xdr:to>
      <xdr:col>1</xdr:col>
      <xdr:colOff>1016000</xdr:colOff>
      <xdr:row>7</xdr:row>
      <xdr:rowOff>1041400</xdr:rowOff>
    </xdr:to>
    <xdr:pic>
      <xdr:nvPicPr>
        <xdr:cNvPr id="86" name="Banner Day" descr="Banner Day"/>
        <xdr:cNvPicPr>
          <a:picLocks noChangeAspect="1"/>
        </xdr:cNvPicPr>
      </xdr:nvPicPr>
      <xdr:blipFill>
        <a:blip r:embed="rId20">
          <a:extLst/>
        </a:blip>
        <a:stretch>
          <a:fillRect/>
        </a:stretch>
      </xdr:blipFill>
      <xdr:spPr>
        <a:xfrm>
          <a:off x="279400" y="4383405"/>
          <a:ext cx="1016000" cy="1016001"/>
        </a:xfrm>
        <a:prstGeom prst="rect">
          <a:avLst/>
        </a:prstGeom>
        <a:ln w="12700" cap="flat">
          <a:noFill/>
          <a:miter lim="400000"/>
        </a:ln>
        <a:effectLst/>
      </xdr:spPr>
    </xdr:pic>
    <xdr:clientData/>
  </xdr:twoCellAnchor>
  <xdr:twoCellAnchor>
    <xdr:from>
      <xdr:col>1</xdr:col>
      <xdr:colOff>0</xdr:colOff>
      <xdr:row>8</xdr:row>
      <xdr:rowOff>25400</xdr:rowOff>
    </xdr:from>
    <xdr:to>
      <xdr:col>1</xdr:col>
      <xdr:colOff>1016000</xdr:colOff>
      <xdr:row>8</xdr:row>
      <xdr:rowOff>1041400</xdr:rowOff>
    </xdr:to>
    <xdr:pic>
      <xdr:nvPicPr>
        <xdr:cNvPr id="87" name="Camper Rally" descr="Camper Rally"/>
        <xdr:cNvPicPr>
          <a:picLocks noChangeAspect="1"/>
        </xdr:cNvPicPr>
      </xdr:nvPicPr>
      <xdr:blipFill>
        <a:blip r:embed="rId21">
          <a:extLst/>
        </a:blip>
        <a:stretch>
          <a:fillRect/>
        </a:stretch>
      </xdr:blipFill>
      <xdr:spPr>
        <a:xfrm>
          <a:off x="279400" y="5462270"/>
          <a:ext cx="1016000" cy="1016001"/>
        </a:xfrm>
        <a:prstGeom prst="rect">
          <a:avLst/>
        </a:prstGeom>
        <a:ln w="12700" cap="flat">
          <a:noFill/>
          <a:miter lim="400000"/>
        </a:ln>
        <a:effectLst/>
      </xdr:spPr>
    </xdr:pic>
    <xdr:clientData/>
  </xdr:twoCellAnchor>
  <xdr:twoCellAnchor>
    <xdr:from>
      <xdr:col>1</xdr:col>
      <xdr:colOff>0</xdr:colOff>
      <xdr:row>9</xdr:row>
      <xdr:rowOff>25400</xdr:rowOff>
    </xdr:from>
    <xdr:to>
      <xdr:col>1</xdr:col>
      <xdr:colOff>1016000</xdr:colOff>
      <xdr:row>9</xdr:row>
      <xdr:rowOff>1041400</xdr:rowOff>
    </xdr:to>
    <xdr:pic>
      <xdr:nvPicPr>
        <xdr:cNvPr id="88" name="Candy Dots" descr="Candy Dots"/>
        <xdr:cNvPicPr>
          <a:picLocks noChangeAspect="1"/>
        </xdr:cNvPicPr>
      </xdr:nvPicPr>
      <xdr:blipFill>
        <a:blip r:embed="rId22">
          <a:extLst/>
        </a:blip>
        <a:stretch>
          <a:fillRect/>
        </a:stretch>
      </xdr:blipFill>
      <xdr:spPr>
        <a:xfrm>
          <a:off x="279400" y="6541135"/>
          <a:ext cx="1016000" cy="1016001"/>
        </a:xfrm>
        <a:prstGeom prst="rect">
          <a:avLst/>
        </a:prstGeom>
        <a:ln w="12700" cap="flat">
          <a:noFill/>
          <a:miter lim="400000"/>
        </a:ln>
        <a:effectLst/>
      </xdr:spPr>
    </xdr:pic>
    <xdr:clientData/>
  </xdr:twoCellAnchor>
  <xdr:twoCellAnchor>
    <xdr:from>
      <xdr:col>1</xdr:col>
      <xdr:colOff>0</xdr:colOff>
      <xdr:row>10</xdr:row>
      <xdr:rowOff>25400</xdr:rowOff>
    </xdr:from>
    <xdr:to>
      <xdr:col>1</xdr:col>
      <xdr:colOff>1016000</xdr:colOff>
      <xdr:row>10</xdr:row>
      <xdr:rowOff>1041400</xdr:rowOff>
    </xdr:to>
    <xdr:pic>
      <xdr:nvPicPr>
        <xdr:cNvPr id="89" name="Fishes" descr="Fishes"/>
        <xdr:cNvPicPr>
          <a:picLocks noChangeAspect="1"/>
        </xdr:cNvPicPr>
      </xdr:nvPicPr>
      <xdr:blipFill>
        <a:blip r:embed="rId23">
          <a:extLst/>
        </a:blip>
        <a:stretch>
          <a:fillRect/>
        </a:stretch>
      </xdr:blipFill>
      <xdr:spPr>
        <a:xfrm>
          <a:off x="279400" y="7620000"/>
          <a:ext cx="1016000" cy="1016001"/>
        </a:xfrm>
        <a:prstGeom prst="rect">
          <a:avLst/>
        </a:prstGeom>
        <a:ln w="12700" cap="flat">
          <a:noFill/>
          <a:miter lim="400000"/>
        </a:ln>
        <a:effectLst/>
      </xdr:spPr>
    </xdr:pic>
    <xdr:clientData/>
  </xdr:twoCellAnchor>
  <xdr:twoCellAnchor>
    <xdr:from>
      <xdr:col>1</xdr:col>
      <xdr:colOff>0</xdr:colOff>
      <xdr:row>13</xdr:row>
      <xdr:rowOff>25401</xdr:rowOff>
    </xdr:from>
    <xdr:to>
      <xdr:col>1</xdr:col>
      <xdr:colOff>1016000</xdr:colOff>
      <xdr:row>13</xdr:row>
      <xdr:rowOff>1041401</xdr:rowOff>
    </xdr:to>
    <xdr:pic>
      <xdr:nvPicPr>
        <xdr:cNvPr id="90" name="Happy Streamers" descr="Happy Streamers"/>
        <xdr:cNvPicPr>
          <a:picLocks noChangeAspect="1"/>
        </xdr:cNvPicPr>
      </xdr:nvPicPr>
      <xdr:blipFill>
        <a:blip r:embed="rId24">
          <a:extLst/>
        </a:blip>
        <a:stretch>
          <a:fillRect/>
        </a:stretch>
      </xdr:blipFill>
      <xdr:spPr>
        <a:xfrm>
          <a:off x="279400" y="10856596"/>
          <a:ext cx="1016000" cy="1016001"/>
        </a:xfrm>
        <a:prstGeom prst="rect">
          <a:avLst/>
        </a:prstGeom>
        <a:ln w="12700" cap="flat">
          <a:noFill/>
          <a:miter lim="400000"/>
        </a:ln>
        <a:effectLst/>
      </xdr:spPr>
    </xdr:pic>
    <xdr:clientData/>
  </xdr:twoCellAnchor>
  <xdr:twoCellAnchor>
    <xdr:from>
      <xdr:col>1</xdr:col>
      <xdr:colOff>0</xdr:colOff>
      <xdr:row>14</xdr:row>
      <xdr:rowOff>25401</xdr:rowOff>
    </xdr:from>
    <xdr:to>
      <xdr:col>1</xdr:col>
      <xdr:colOff>1016000</xdr:colOff>
      <xdr:row>14</xdr:row>
      <xdr:rowOff>1041401</xdr:rowOff>
    </xdr:to>
    <xdr:pic>
      <xdr:nvPicPr>
        <xdr:cNvPr id="91" name="Ice Cream Shop" descr="Ice Cream Shop"/>
        <xdr:cNvPicPr>
          <a:picLocks noChangeAspect="1"/>
        </xdr:cNvPicPr>
      </xdr:nvPicPr>
      <xdr:blipFill>
        <a:blip r:embed="rId25">
          <a:extLst/>
        </a:blip>
        <a:stretch>
          <a:fillRect/>
        </a:stretch>
      </xdr:blipFill>
      <xdr:spPr>
        <a:xfrm>
          <a:off x="279400" y="11935461"/>
          <a:ext cx="1016000" cy="1016001"/>
        </a:xfrm>
        <a:prstGeom prst="rect">
          <a:avLst/>
        </a:prstGeom>
        <a:ln w="12700" cap="flat">
          <a:noFill/>
          <a:miter lim="400000"/>
        </a:ln>
        <a:effectLst/>
      </xdr:spPr>
    </xdr:pic>
    <xdr:clientData/>
  </xdr:twoCellAnchor>
  <xdr:twoCellAnchor>
    <xdr:from>
      <xdr:col>1</xdr:col>
      <xdr:colOff>0</xdr:colOff>
      <xdr:row>16</xdr:row>
      <xdr:rowOff>25400</xdr:rowOff>
    </xdr:from>
    <xdr:to>
      <xdr:col>1</xdr:col>
      <xdr:colOff>1016000</xdr:colOff>
      <xdr:row>16</xdr:row>
      <xdr:rowOff>1041401</xdr:rowOff>
    </xdr:to>
    <xdr:pic>
      <xdr:nvPicPr>
        <xdr:cNvPr id="92" name="Lanterns" descr="Lanterns"/>
        <xdr:cNvPicPr>
          <a:picLocks noChangeAspect="1"/>
        </xdr:cNvPicPr>
      </xdr:nvPicPr>
      <xdr:blipFill>
        <a:blip r:embed="rId26">
          <a:extLst/>
        </a:blip>
        <a:stretch>
          <a:fillRect/>
        </a:stretch>
      </xdr:blipFill>
      <xdr:spPr>
        <a:xfrm>
          <a:off x="279400" y="14093190"/>
          <a:ext cx="1016000" cy="1016001"/>
        </a:xfrm>
        <a:prstGeom prst="rect">
          <a:avLst/>
        </a:prstGeom>
        <a:ln w="12700" cap="flat">
          <a:noFill/>
          <a:miter lim="400000"/>
        </a:ln>
        <a:effectLst/>
      </xdr:spPr>
    </xdr:pic>
    <xdr:clientData/>
  </xdr:twoCellAnchor>
  <xdr:twoCellAnchor>
    <xdr:from>
      <xdr:col>1</xdr:col>
      <xdr:colOff>0</xdr:colOff>
      <xdr:row>15</xdr:row>
      <xdr:rowOff>25401</xdr:rowOff>
    </xdr:from>
    <xdr:to>
      <xdr:col>1</xdr:col>
      <xdr:colOff>1016000</xdr:colOff>
      <xdr:row>15</xdr:row>
      <xdr:rowOff>1041401</xdr:rowOff>
    </xdr:to>
    <xdr:pic>
      <xdr:nvPicPr>
        <xdr:cNvPr id="93" name="Kensington Green" descr="Kensington Green"/>
        <xdr:cNvPicPr>
          <a:picLocks noChangeAspect="1"/>
        </xdr:cNvPicPr>
      </xdr:nvPicPr>
      <xdr:blipFill>
        <a:blip r:embed="rId27">
          <a:extLst/>
        </a:blip>
        <a:stretch>
          <a:fillRect/>
        </a:stretch>
      </xdr:blipFill>
      <xdr:spPr>
        <a:xfrm>
          <a:off x="279400" y="13014326"/>
          <a:ext cx="1016000" cy="1016001"/>
        </a:xfrm>
        <a:prstGeom prst="rect">
          <a:avLst/>
        </a:prstGeom>
        <a:ln w="12700" cap="flat">
          <a:noFill/>
          <a:miter lim="400000"/>
        </a:ln>
        <a:effectLst/>
      </xdr:spPr>
    </xdr:pic>
    <xdr:clientData/>
  </xdr:twoCellAnchor>
  <xdr:twoCellAnchor>
    <xdr:from>
      <xdr:col>1</xdr:col>
      <xdr:colOff>0</xdr:colOff>
      <xdr:row>23</xdr:row>
      <xdr:rowOff>25396</xdr:rowOff>
    </xdr:from>
    <xdr:to>
      <xdr:col>1</xdr:col>
      <xdr:colOff>1016000</xdr:colOff>
      <xdr:row>23</xdr:row>
      <xdr:rowOff>1041396</xdr:rowOff>
    </xdr:to>
    <xdr:pic>
      <xdr:nvPicPr>
        <xdr:cNvPr id="94" name="Rose Red" descr="Rose Red"/>
        <xdr:cNvPicPr>
          <a:picLocks noChangeAspect="1"/>
        </xdr:cNvPicPr>
      </xdr:nvPicPr>
      <xdr:blipFill>
        <a:blip r:embed="rId28">
          <a:extLst/>
        </a:blip>
        <a:stretch>
          <a:fillRect/>
        </a:stretch>
      </xdr:blipFill>
      <xdr:spPr>
        <a:xfrm>
          <a:off x="279400" y="21645241"/>
          <a:ext cx="1016000" cy="1016001"/>
        </a:xfrm>
        <a:prstGeom prst="rect">
          <a:avLst/>
        </a:prstGeom>
        <a:ln w="12700" cap="flat">
          <a:noFill/>
          <a:miter lim="400000"/>
        </a:ln>
        <a:effectLst/>
      </xdr:spPr>
    </xdr:pic>
    <xdr:clientData/>
  </xdr:twoCellAnchor>
  <xdr:twoCellAnchor>
    <xdr:from>
      <xdr:col>1</xdr:col>
      <xdr:colOff>0</xdr:colOff>
      <xdr:row>22</xdr:row>
      <xdr:rowOff>25397</xdr:rowOff>
    </xdr:from>
    <xdr:to>
      <xdr:col>1</xdr:col>
      <xdr:colOff>1016000</xdr:colOff>
      <xdr:row>22</xdr:row>
      <xdr:rowOff>1041397</xdr:rowOff>
    </xdr:to>
    <xdr:pic>
      <xdr:nvPicPr>
        <xdr:cNvPr id="95" name="Rose Dusk" descr="Rose Dusk"/>
        <xdr:cNvPicPr>
          <a:picLocks noChangeAspect="1"/>
        </xdr:cNvPicPr>
      </xdr:nvPicPr>
      <xdr:blipFill>
        <a:blip r:embed="rId29">
          <a:extLst/>
        </a:blip>
        <a:stretch>
          <a:fillRect/>
        </a:stretch>
      </xdr:blipFill>
      <xdr:spPr>
        <a:xfrm>
          <a:off x="279400" y="20566377"/>
          <a:ext cx="1016000" cy="1016001"/>
        </a:xfrm>
        <a:prstGeom prst="rect">
          <a:avLst/>
        </a:prstGeom>
        <a:ln w="12700" cap="flat">
          <a:noFill/>
          <a:miter lim="400000"/>
        </a:ln>
        <a:effectLst/>
      </xdr:spPr>
    </xdr:pic>
    <xdr:clientData/>
  </xdr:twoCellAnchor>
  <xdr:twoCellAnchor>
    <xdr:from>
      <xdr:col>1</xdr:col>
      <xdr:colOff>0</xdr:colOff>
      <xdr:row>21</xdr:row>
      <xdr:rowOff>25397</xdr:rowOff>
    </xdr:from>
    <xdr:to>
      <xdr:col>1</xdr:col>
      <xdr:colOff>1016000</xdr:colOff>
      <xdr:row>21</xdr:row>
      <xdr:rowOff>1041397</xdr:rowOff>
    </xdr:to>
    <xdr:pic>
      <xdr:nvPicPr>
        <xdr:cNvPr id="96" name="Rose Cream" descr="Rose Cream"/>
        <xdr:cNvPicPr>
          <a:picLocks noChangeAspect="1"/>
        </xdr:cNvPicPr>
      </xdr:nvPicPr>
      <xdr:blipFill>
        <a:blip r:embed="rId30">
          <a:extLst/>
        </a:blip>
        <a:stretch>
          <a:fillRect/>
        </a:stretch>
      </xdr:blipFill>
      <xdr:spPr>
        <a:xfrm>
          <a:off x="279400" y="19487512"/>
          <a:ext cx="1016000" cy="1016001"/>
        </a:xfrm>
        <a:prstGeom prst="rect">
          <a:avLst/>
        </a:prstGeom>
        <a:ln w="12700" cap="flat">
          <a:noFill/>
          <a:miter lim="400000"/>
        </a:ln>
        <a:effectLst/>
      </xdr:spPr>
    </xdr:pic>
    <xdr:clientData/>
  </xdr:twoCellAnchor>
  <xdr:twoCellAnchor>
    <xdr:from>
      <xdr:col>1</xdr:col>
      <xdr:colOff>0</xdr:colOff>
      <xdr:row>27</xdr:row>
      <xdr:rowOff>25394</xdr:rowOff>
    </xdr:from>
    <xdr:to>
      <xdr:col>1</xdr:col>
      <xdr:colOff>1016000</xdr:colOff>
      <xdr:row>27</xdr:row>
      <xdr:rowOff>1041392</xdr:rowOff>
    </xdr:to>
    <xdr:pic>
      <xdr:nvPicPr>
        <xdr:cNvPr id="97" name="Swallow Sky" descr="Swallow Sky"/>
        <xdr:cNvPicPr>
          <a:picLocks noChangeAspect="1"/>
        </xdr:cNvPicPr>
      </xdr:nvPicPr>
      <xdr:blipFill>
        <a:blip r:embed="rId31">
          <a:extLst/>
        </a:blip>
        <a:stretch>
          <a:fillRect/>
        </a:stretch>
      </xdr:blipFill>
      <xdr:spPr>
        <a:xfrm>
          <a:off x="279400" y="25960699"/>
          <a:ext cx="1016000" cy="1015999"/>
        </a:xfrm>
        <a:prstGeom prst="rect">
          <a:avLst/>
        </a:prstGeom>
        <a:ln w="12700" cap="flat">
          <a:noFill/>
          <a:miter lim="400000"/>
        </a:ln>
        <a:effectLst/>
      </xdr:spPr>
    </xdr:pic>
    <xdr:clientData/>
  </xdr:twoCellAnchor>
  <xdr:twoCellAnchor>
    <xdr:from>
      <xdr:col>1</xdr:col>
      <xdr:colOff>0</xdr:colOff>
      <xdr:row>33</xdr:row>
      <xdr:rowOff>25391</xdr:rowOff>
    </xdr:from>
    <xdr:to>
      <xdr:col>1</xdr:col>
      <xdr:colOff>1016000</xdr:colOff>
      <xdr:row>33</xdr:row>
      <xdr:rowOff>1041391</xdr:rowOff>
    </xdr:to>
    <xdr:pic>
      <xdr:nvPicPr>
        <xdr:cNvPr id="98" name="Water Lily Pink" descr="Water Lily Pink"/>
        <xdr:cNvPicPr>
          <a:picLocks noChangeAspect="1"/>
        </xdr:cNvPicPr>
      </xdr:nvPicPr>
      <xdr:blipFill>
        <a:blip r:embed="rId32">
          <a:extLst/>
        </a:blip>
        <a:stretch>
          <a:fillRect/>
        </a:stretch>
      </xdr:blipFill>
      <xdr:spPr>
        <a:xfrm>
          <a:off x="279400" y="32433886"/>
          <a:ext cx="1016000" cy="1016001"/>
        </a:xfrm>
        <a:prstGeom prst="rect">
          <a:avLst/>
        </a:prstGeom>
        <a:ln w="12700" cap="flat">
          <a:noFill/>
          <a:miter lim="400000"/>
        </a:ln>
        <a:effectLst/>
      </xdr:spPr>
    </xdr:pic>
    <xdr:clientData/>
  </xdr:twoCellAnchor>
</xdr:wsDr>
</file>

<file path=xl/drawings/drawing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140356</xdr:colOff>
      <xdr:row>0</xdr:row>
      <xdr:rowOff>81915</xdr:rowOff>
    </xdr:from>
    <xdr:to>
      <xdr:col>1</xdr:col>
      <xdr:colOff>1048739</xdr:colOff>
      <xdr:row>2</xdr:row>
      <xdr:rowOff>8040</xdr:rowOff>
    </xdr:to>
    <xdr:pic>
      <xdr:nvPicPr>
        <xdr:cNvPr id="100" name="Logo" descr="Logo"/>
        <xdr:cNvPicPr>
          <a:picLocks noChangeAspect="1"/>
        </xdr:cNvPicPr>
      </xdr:nvPicPr>
      <xdr:blipFill>
        <a:blip r:embed="rId1">
          <a:extLst/>
        </a:blip>
        <a:stretch>
          <a:fillRect/>
        </a:stretch>
      </xdr:blipFill>
      <xdr:spPr>
        <a:xfrm>
          <a:off x="419756" y="81914"/>
          <a:ext cx="908384" cy="907202"/>
        </a:xfrm>
        <a:prstGeom prst="rect">
          <a:avLst/>
        </a:prstGeom>
        <a:ln w="12700" cap="flat">
          <a:noFill/>
          <a:miter lim="400000"/>
        </a:ln>
        <a:effectLst/>
      </xdr:spPr>
    </xdr:pic>
    <xdr:clientData/>
  </xdr:twoCellAnchor>
  <xdr:twoCellAnchor>
    <xdr:from>
      <xdr:col>1</xdr:col>
      <xdr:colOff>0</xdr:colOff>
      <xdr:row>5</xdr:row>
      <xdr:rowOff>25400</xdr:rowOff>
    </xdr:from>
    <xdr:to>
      <xdr:col>1</xdr:col>
      <xdr:colOff>1016000</xdr:colOff>
      <xdr:row>5</xdr:row>
      <xdr:rowOff>1041400</xdr:rowOff>
    </xdr:to>
    <xdr:pic>
      <xdr:nvPicPr>
        <xdr:cNvPr id="101" name="Dots White Grey" descr="Dots White Grey"/>
        <xdr:cNvPicPr>
          <a:picLocks noChangeAspect="1"/>
        </xdr:cNvPicPr>
      </xdr:nvPicPr>
      <xdr:blipFill>
        <a:blip r:embed="rId2">
          <a:extLst/>
        </a:blip>
        <a:stretch>
          <a:fillRect/>
        </a:stretch>
      </xdr:blipFill>
      <xdr:spPr>
        <a:xfrm>
          <a:off x="279400" y="2187575"/>
          <a:ext cx="1016000" cy="1016000"/>
        </a:xfrm>
        <a:prstGeom prst="rect">
          <a:avLst/>
        </a:prstGeom>
        <a:ln w="12700" cap="flat">
          <a:noFill/>
          <a:miter lim="400000"/>
        </a:ln>
        <a:effectLst/>
      </xdr:spPr>
    </xdr:pic>
    <xdr:clientData/>
  </xdr:twoCellAnchor>
  <xdr:twoCellAnchor>
    <xdr:from>
      <xdr:col>1</xdr:col>
      <xdr:colOff>0</xdr:colOff>
      <xdr:row>6</xdr:row>
      <xdr:rowOff>25400</xdr:rowOff>
    </xdr:from>
    <xdr:to>
      <xdr:col>1</xdr:col>
      <xdr:colOff>1016000</xdr:colOff>
      <xdr:row>6</xdr:row>
      <xdr:rowOff>1041400</xdr:rowOff>
    </xdr:to>
    <xdr:pic>
      <xdr:nvPicPr>
        <xdr:cNvPr id="102" name="Dots White Navy" descr="Dots White Navy"/>
        <xdr:cNvPicPr>
          <a:picLocks noChangeAspect="1"/>
        </xdr:cNvPicPr>
      </xdr:nvPicPr>
      <xdr:blipFill>
        <a:blip r:embed="rId3">
          <a:extLst/>
        </a:blip>
        <a:stretch>
          <a:fillRect/>
        </a:stretch>
      </xdr:blipFill>
      <xdr:spPr>
        <a:xfrm>
          <a:off x="279400" y="3266440"/>
          <a:ext cx="1016000" cy="1016001"/>
        </a:xfrm>
        <a:prstGeom prst="rect">
          <a:avLst/>
        </a:prstGeom>
        <a:ln w="12700" cap="flat">
          <a:noFill/>
          <a:miter lim="400000"/>
        </a:ln>
        <a:effectLst/>
      </xdr:spPr>
    </xdr:pic>
    <xdr:clientData/>
  </xdr:twoCellAnchor>
  <xdr:twoCellAnchor>
    <xdr:from>
      <xdr:col>1</xdr:col>
      <xdr:colOff>0</xdr:colOff>
      <xdr:row>7</xdr:row>
      <xdr:rowOff>25399</xdr:rowOff>
    </xdr:from>
    <xdr:to>
      <xdr:col>1</xdr:col>
      <xdr:colOff>1016000</xdr:colOff>
      <xdr:row>7</xdr:row>
      <xdr:rowOff>1041399</xdr:rowOff>
    </xdr:to>
    <xdr:pic>
      <xdr:nvPicPr>
        <xdr:cNvPr id="103" name="Mixed" descr="Mixed"/>
        <xdr:cNvPicPr>
          <a:picLocks noChangeAspect="1"/>
        </xdr:cNvPicPr>
      </xdr:nvPicPr>
      <xdr:blipFill>
        <a:blip r:embed="rId4">
          <a:extLst/>
        </a:blip>
        <a:stretch>
          <a:fillRect/>
        </a:stretch>
      </xdr:blipFill>
      <xdr:spPr>
        <a:xfrm>
          <a:off x="279400" y="4345304"/>
          <a:ext cx="1016000" cy="1016001"/>
        </a:xfrm>
        <a:prstGeom prst="rect">
          <a:avLst/>
        </a:prstGeom>
        <a:ln w="12700" cap="flat">
          <a:noFill/>
          <a:miter lim="400000"/>
        </a:ln>
        <a:effectLst/>
      </xdr:spPr>
    </xdr:pic>
    <xdr:clientData/>
  </xdr:twoCellAnchor>
  <xdr:twoCellAnchor>
    <xdr:from>
      <xdr:col>1</xdr:col>
      <xdr:colOff>0</xdr:colOff>
      <xdr:row>15</xdr:row>
      <xdr:rowOff>25400</xdr:rowOff>
    </xdr:from>
    <xdr:to>
      <xdr:col>1</xdr:col>
      <xdr:colOff>1016000</xdr:colOff>
      <xdr:row>15</xdr:row>
      <xdr:rowOff>1041400</xdr:rowOff>
    </xdr:to>
    <xdr:pic>
      <xdr:nvPicPr>
        <xdr:cNvPr id="104" name="Confetti" descr="Confetti"/>
        <xdr:cNvPicPr>
          <a:picLocks noChangeAspect="1"/>
        </xdr:cNvPicPr>
      </xdr:nvPicPr>
      <xdr:blipFill>
        <a:blip r:embed="rId5">
          <a:extLst/>
        </a:blip>
        <a:stretch>
          <a:fillRect/>
        </a:stretch>
      </xdr:blipFill>
      <xdr:spPr>
        <a:xfrm>
          <a:off x="279400" y="12976225"/>
          <a:ext cx="1016000" cy="1016000"/>
        </a:xfrm>
        <a:prstGeom prst="rect">
          <a:avLst/>
        </a:prstGeom>
        <a:ln w="12700" cap="flat">
          <a:noFill/>
          <a:miter lim="400000"/>
        </a:ln>
        <a:effectLst/>
      </xdr:spPr>
    </xdr:pic>
    <xdr:clientData/>
  </xdr:twoCellAnchor>
  <xdr:twoCellAnchor>
    <xdr:from>
      <xdr:col>1</xdr:col>
      <xdr:colOff>0</xdr:colOff>
      <xdr:row>15</xdr:row>
      <xdr:rowOff>25400</xdr:rowOff>
    </xdr:from>
    <xdr:to>
      <xdr:col>1</xdr:col>
      <xdr:colOff>1016000</xdr:colOff>
      <xdr:row>15</xdr:row>
      <xdr:rowOff>1041400</xdr:rowOff>
    </xdr:to>
    <xdr:pic>
      <xdr:nvPicPr>
        <xdr:cNvPr id="105" name="Birds Blue" descr="Birds Blue"/>
        <xdr:cNvPicPr>
          <a:picLocks noChangeAspect="1"/>
        </xdr:cNvPicPr>
      </xdr:nvPicPr>
      <xdr:blipFill>
        <a:blip r:embed="rId6">
          <a:extLst/>
        </a:blip>
        <a:stretch>
          <a:fillRect/>
        </a:stretch>
      </xdr:blipFill>
      <xdr:spPr>
        <a:xfrm>
          <a:off x="279400" y="12976225"/>
          <a:ext cx="1016000" cy="1016000"/>
        </a:xfrm>
        <a:prstGeom prst="rect">
          <a:avLst/>
        </a:prstGeom>
        <a:ln w="12700" cap="flat">
          <a:noFill/>
          <a:miter lim="400000"/>
        </a:ln>
        <a:effectLst/>
      </xdr:spPr>
    </xdr:pic>
    <xdr:clientData/>
  </xdr:twoCellAnchor>
  <xdr:twoCellAnchor>
    <xdr:from>
      <xdr:col>1</xdr:col>
      <xdr:colOff>0</xdr:colOff>
      <xdr:row>8</xdr:row>
      <xdr:rowOff>25399</xdr:rowOff>
    </xdr:from>
    <xdr:to>
      <xdr:col>1</xdr:col>
      <xdr:colOff>1016000</xdr:colOff>
      <xdr:row>8</xdr:row>
      <xdr:rowOff>1041399</xdr:rowOff>
    </xdr:to>
    <xdr:pic>
      <xdr:nvPicPr>
        <xdr:cNvPr id="106" name="Dots Ocre" descr="Dots Ocre"/>
        <xdr:cNvPicPr>
          <a:picLocks noChangeAspect="1"/>
        </xdr:cNvPicPr>
      </xdr:nvPicPr>
      <xdr:blipFill>
        <a:blip r:embed="rId7">
          <a:extLst/>
        </a:blip>
        <a:stretch>
          <a:fillRect/>
        </a:stretch>
      </xdr:blipFill>
      <xdr:spPr>
        <a:xfrm>
          <a:off x="279400" y="5424169"/>
          <a:ext cx="1016000" cy="1016001"/>
        </a:xfrm>
        <a:prstGeom prst="rect">
          <a:avLst/>
        </a:prstGeom>
        <a:ln w="12700" cap="flat">
          <a:noFill/>
          <a:miter lim="400000"/>
        </a:ln>
        <a:effectLst/>
      </xdr:spPr>
    </xdr:pic>
    <xdr:clientData/>
  </xdr:twoCellAnchor>
  <xdr:twoCellAnchor>
    <xdr:from>
      <xdr:col>1</xdr:col>
      <xdr:colOff>0</xdr:colOff>
      <xdr:row>11</xdr:row>
      <xdr:rowOff>25400</xdr:rowOff>
    </xdr:from>
    <xdr:to>
      <xdr:col>1</xdr:col>
      <xdr:colOff>1016000</xdr:colOff>
      <xdr:row>11</xdr:row>
      <xdr:rowOff>1041400</xdr:rowOff>
    </xdr:to>
    <xdr:pic>
      <xdr:nvPicPr>
        <xdr:cNvPr id="107" name="Dots Light Blue" descr="Dots Light Blue"/>
        <xdr:cNvPicPr>
          <a:picLocks noChangeAspect="1"/>
        </xdr:cNvPicPr>
      </xdr:nvPicPr>
      <xdr:blipFill>
        <a:blip r:embed="rId8">
          <a:extLst/>
        </a:blip>
        <a:stretch>
          <a:fillRect/>
        </a:stretch>
      </xdr:blipFill>
      <xdr:spPr>
        <a:xfrm>
          <a:off x="279400" y="8660765"/>
          <a:ext cx="1016000" cy="1016001"/>
        </a:xfrm>
        <a:prstGeom prst="rect">
          <a:avLst/>
        </a:prstGeom>
        <a:ln w="12700" cap="flat">
          <a:noFill/>
          <a:miter lim="400000"/>
        </a:ln>
        <a:effectLst/>
      </xdr:spPr>
    </xdr:pic>
    <xdr:clientData/>
  </xdr:twoCellAnchor>
  <xdr:twoCellAnchor>
    <xdr:from>
      <xdr:col>1</xdr:col>
      <xdr:colOff>0</xdr:colOff>
      <xdr:row>12</xdr:row>
      <xdr:rowOff>25400</xdr:rowOff>
    </xdr:from>
    <xdr:to>
      <xdr:col>1</xdr:col>
      <xdr:colOff>1016000</xdr:colOff>
      <xdr:row>12</xdr:row>
      <xdr:rowOff>1041400</xdr:rowOff>
    </xdr:to>
    <xdr:pic>
      <xdr:nvPicPr>
        <xdr:cNvPr id="108" name="Dots Lilac" descr="Dots Lilac"/>
        <xdr:cNvPicPr>
          <a:picLocks noChangeAspect="1"/>
        </xdr:cNvPicPr>
      </xdr:nvPicPr>
      <xdr:blipFill>
        <a:blip r:embed="rId9">
          <a:extLst/>
        </a:blip>
        <a:stretch>
          <a:fillRect/>
        </a:stretch>
      </xdr:blipFill>
      <xdr:spPr>
        <a:xfrm>
          <a:off x="279400" y="9739630"/>
          <a:ext cx="1016000" cy="1016001"/>
        </a:xfrm>
        <a:prstGeom prst="rect">
          <a:avLst/>
        </a:prstGeom>
        <a:ln w="12700" cap="flat">
          <a:noFill/>
          <a:miter lim="400000"/>
        </a:ln>
        <a:effectLst/>
      </xdr:spPr>
    </xdr:pic>
    <xdr:clientData/>
  </xdr:twoCellAnchor>
  <xdr:twoCellAnchor>
    <xdr:from>
      <xdr:col>1</xdr:col>
      <xdr:colOff>0</xdr:colOff>
      <xdr:row>14</xdr:row>
      <xdr:rowOff>25400</xdr:rowOff>
    </xdr:from>
    <xdr:to>
      <xdr:col>1</xdr:col>
      <xdr:colOff>1016000</xdr:colOff>
      <xdr:row>14</xdr:row>
      <xdr:rowOff>1041400</xdr:rowOff>
    </xdr:to>
    <xdr:pic>
      <xdr:nvPicPr>
        <xdr:cNvPr id="109" name="Dots Rose" descr="Dots Rose"/>
        <xdr:cNvPicPr>
          <a:picLocks noChangeAspect="1"/>
        </xdr:cNvPicPr>
      </xdr:nvPicPr>
      <xdr:blipFill>
        <a:blip r:embed="rId10">
          <a:extLst/>
        </a:blip>
        <a:stretch>
          <a:fillRect/>
        </a:stretch>
      </xdr:blipFill>
      <xdr:spPr>
        <a:xfrm>
          <a:off x="279400" y="11897360"/>
          <a:ext cx="1016000" cy="1016001"/>
        </a:xfrm>
        <a:prstGeom prst="rect">
          <a:avLst/>
        </a:prstGeom>
        <a:ln w="12700" cap="flat">
          <a:noFill/>
          <a:miter lim="400000"/>
        </a:ln>
        <a:effectLst/>
      </xdr:spPr>
    </xdr:pic>
    <xdr:clientData/>
  </xdr:twoCellAnchor>
  <xdr:twoCellAnchor>
    <xdr:from>
      <xdr:col>1</xdr:col>
      <xdr:colOff>0</xdr:colOff>
      <xdr:row>16</xdr:row>
      <xdr:rowOff>25400</xdr:rowOff>
    </xdr:from>
    <xdr:to>
      <xdr:col>1</xdr:col>
      <xdr:colOff>1016000</xdr:colOff>
      <xdr:row>16</xdr:row>
      <xdr:rowOff>1041401</xdr:rowOff>
    </xdr:to>
    <xdr:pic>
      <xdr:nvPicPr>
        <xdr:cNvPr id="110" name="Birds Coral" descr="Birds Coral"/>
        <xdr:cNvPicPr>
          <a:picLocks noChangeAspect="1"/>
        </xdr:cNvPicPr>
      </xdr:nvPicPr>
      <xdr:blipFill>
        <a:blip r:embed="rId11">
          <a:extLst/>
        </a:blip>
        <a:stretch>
          <a:fillRect/>
        </a:stretch>
      </xdr:blipFill>
      <xdr:spPr>
        <a:xfrm>
          <a:off x="279400" y="14055090"/>
          <a:ext cx="1016000" cy="1016001"/>
        </a:xfrm>
        <a:prstGeom prst="rect">
          <a:avLst/>
        </a:prstGeom>
        <a:ln w="12700" cap="flat">
          <a:noFill/>
          <a:miter lim="400000"/>
        </a:ln>
        <a:effectLst/>
      </xdr:spPr>
    </xdr:pic>
    <xdr:clientData/>
  </xdr:twoCellAnchor>
  <xdr:twoCellAnchor>
    <xdr:from>
      <xdr:col>1</xdr:col>
      <xdr:colOff>0</xdr:colOff>
      <xdr:row>9</xdr:row>
      <xdr:rowOff>25399</xdr:rowOff>
    </xdr:from>
    <xdr:to>
      <xdr:col>1</xdr:col>
      <xdr:colOff>1016000</xdr:colOff>
      <xdr:row>9</xdr:row>
      <xdr:rowOff>1041399</xdr:rowOff>
    </xdr:to>
    <xdr:pic>
      <xdr:nvPicPr>
        <xdr:cNvPr id="111" name="Dots Blue Red" descr="Dots Blue Red"/>
        <xdr:cNvPicPr>
          <a:picLocks noChangeAspect="1"/>
        </xdr:cNvPicPr>
      </xdr:nvPicPr>
      <xdr:blipFill>
        <a:blip r:embed="rId12">
          <a:extLst/>
        </a:blip>
        <a:stretch>
          <a:fillRect/>
        </a:stretch>
      </xdr:blipFill>
      <xdr:spPr>
        <a:xfrm>
          <a:off x="279400" y="6503034"/>
          <a:ext cx="1016000" cy="1016001"/>
        </a:xfrm>
        <a:prstGeom prst="rect">
          <a:avLst/>
        </a:prstGeom>
        <a:ln w="12700" cap="flat">
          <a:noFill/>
          <a:miter lim="400000"/>
        </a:ln>
        <a:effectLst/>
      </xdr:spPr>
    </xdr:pic>
    <xdr:clientData/>
  </xdr:twoCellAnchor>
  <xdr:twoCellAnchor>
    <xdr:from>
      <xdr:col>1</xdr:col>
      <xdr:colOff>0</xdr:colOff>
      <xdr:row>10</xdr:row>
      <xdr:rowOff>25400</xdr:rowOff>
    </xdr:from>
    <xdr:to>
      <xdr:col>1</xdr:col>
      <xdr:colOff>1016000</xdr:colOff>
      <xdr:row>10</xdr:row>
      <xdr:rowOff>1041400</xdr:rowOff>
    </xdr:to>
    <xdr:pic>
      <xdr:nvPicPr>
        <xdr:cNvPr id="112" name="Dots Coral" descr="Dots Coral"/>
        <xdr:cNvPicPr>
          <a:picLocks noChangeAspect="1"/>
        </xdr:cNvPicPr>
      </xdr:nvPicPr>
      <xdr:blipFill>
        <a:blip r:embed="rId13">
          <a:extLst/>
        </a:blip>
        <a:stretch>
          <a:fillRect/>
        </a:stretch>
      </xdr:blipFill>
      <xdr:spPr>
        <a:xfrm>
          <a:off x="279400" y="7581900"/>
          <a:ext cx="1016000" cy="1016000"/>
        </a:xfrm>
        <a:prstGeom prst="rect">
          <a:avLst/>
        </a:prstGeom>
        <a:ln w="12700" cap="flat">
          <a:noFill/>
          <a:miter lim="400000"/>
        </a:ln>
        <a:effectLst/>
      </xdr:spPr>
    </xdr:pic>
    <xdr:clientData/>
  </xdr:twoCellAnchor>
  <xdr:twoCellAnchor>
    <xdr:from>
      <xdr:col>1</xdr:col>
      <xdr:colOff>0</xdr:colOff>
      <xdr:row>13</xdr:row>
      <xdr:rowOff>25400</xdr:rowOff>
    </xdr:from>
    <xdr:to>
      <xdr:col>1</xdr:col>
      <xdr:colOff>1016000</xdr:colOff>
      <xdr:row>13</xdr:row>
      <xdr:rowOff>1041400</xdr:rowOff>
    </xdr:to>
    <xdr:pic>
      <xdr:nvPicPr>
        <xdr:cNvPr id="113" name="Dots Mint" descr="Dots Mint"/>
        <xdr:cNvPicPr>
          <a:picLocks noChangeAspect="1"/>
        </xdr:cNvPicPr>
      </xdr:nvPicPr>
      <xdr:blipFill>
        <a:blip r:embed="rId14">
          <a:extLst/>
        </a:blip>
        <a:stretch>
          <a:fillRect/>
        </a:stretch>
      </xdr:blipFill>
      <xdr:spPr>
        <a:xfrm>
          <a:off x="279400" y="10818495"/>
          <a:ext cx="1016000" cy="1016001"/>
        </a:xfrm>
        <a:prstGeom prst="rect">
          <a:avLst/>
        </a:prstGeom>
        <a:ln w="12700" cap="flat">
          <a:noFill/>
          <a:miter lim="400000"/>
        </a:ln>
        <a:effectLst/>
      </xdr:spPr>
    </xdr:pic>
    <xdr:clientData/>
  </xdr:twoCellAnchor>
  <xdr:twoCellAnchor>
    <xdr:from>
      <xdr:col>5</xdr:col>
      <xdr:colOff>400050</xdr:colOff>
      <xdr:row>5</xdr:row>
      <xdr:rowOff>285750</xdr:rowOff>
    </xdr:from>
    <xdr:to>
      <xdr:col>5</xdr:col>
      <xdr:colOff>952500</xdr:colOff>
      <xdr:row>5</xdr:row>
      <xdr:rowOff>838200</xdr:rowOff>
    </xdr:to>
    <xdr:pic>
      <xdr:nvPicPr>
        <xdr:cNvPr id="114" name="Graphic 89" descr="Graphic 89"/>
        <xdr:cNvPicPr>
          <a:picLocks noChangeAspect="1"/>
        </xdr:cNvPicPr>
      </xdr:nvPicPr>
      <xdr:blipFill>
        <a:blip r:embed="rId15">
          <a:extLst/>
        </a:blip>
        <a:stretch>
          <a:fillRect/>
        </a:stretch>
      </xdr:blipFill>
      <xdr:spPr>
        <a:xfrm>
          <a:off x="6864350" y="2447925"/>
          <a:ext cx="552450" cy="552450"/>
        </a:xfrm>
        <a:prstGeom prst="rect">
          <a:avLst/>
        </a:prstGeom>
        <a:ln w="12700" cap="flat">
          <a:noFill/>
          <a:miter lim="400000"/>
        </a:ln>
        <a:effectLst/>
      </xdr:spPr>
    </xdr:pic>
    <xdr:clientData/>
  </xdr:twoCellAnchor>
  <xdr:twoCellAnchor>
    <xdr:from>
      <xdr:col>5</xdr:col>
      <xdr:colOff>400050</xdr:colOff>
      <xdr:row>6</xdr:row>
      <xdr:rowOff>285750</xdr:rowOff>
    </xdr:from>
    <xdr:to>
      <xdr:col>5</xdr:col>
      <xdr:colOff>952500</xdr:colOff>
      <xdr:row>6</xdr:row>
      <xdr:rowOff>838200</xdr:rowOff>
    </xdr:to>
    <xdr:pic>
      <xdr:nvPicPr>
        <xdr:cNvPr id="115" name="Graphic 90" descr="Graphic 90"/>
        <xdr:cNvPicPr>
          <a:picLocks noChangeAspect="1"/>
        </xdr:cNvPicPr>
      </xdr:nvPicPr>
      <xdr:blipFill>
        <a:blip r:embed="rId15">
          <a:extLst/>
        </a:blip>
        <a:stretch>
          <a:fillRect/>
        </a:stretch>
      </xdr:blipFill>
      <xdr:spPr>
        <a:xfrm>
          <a:off x="6864350" y="3526790"/>
          <a:ext cx="552450" cy="552451"/>
        </a:xfrm>
        <a:prstGeom prst="rect">
          <a:avLst/>
        </a:prstGeom>
        <a:ln w="12700" cap="flat">
          <a:noFill/>
          <a:miter lim="400000"/>
        </a:ln>
        <a:effectLst/>
      </xdr:spPr>
    </xdr:pic>
    <xdr:clientData/>
  </xdr:twoCellAnchor>
  <xdr:twoCellAnchor>
    <xdr:from>
      <xdr:col>5</xdr:col>
      <xdr:colOff>400050</xdr:colOff>
      <xdr:row>7</xdr:row>
      <xdr:rowOff>285749</xdr:rowOff>
    </xdr:from>
    <xdr:to>
      <xdr:col>5</xdr:col>
      <xdr:colOff>952500</xdr:colOff>
      <xdr:row>7</xdr:row>
      <xdr:rowOff>838199</xdr:rowOff>
    </xdr:to>
    <xdr:pic>
      <xdr:nvPicPr>
        <xdr:cNvPr id="116" name="Graphic 93" descr="Graphic 93"/>
        <xdr:cNvPicPr>
          <a:picLocks noChangeAspect="1"/>
        </xdr:cNvPicPr>
      </xdr:nvPicPr>
      <xdr:blipFill>
        <a:blip r:embed="rId15">
          <a:extLst/>
        </a:blip>
        <a:stretch>
          <a:fillRect/>
        </a:stretch>
      </xdr:blipFill>
      <xdr:spPr>
        <a:xfrm>
          <a:off x="6864350" y="4605654"/>
          <a:ext cx="552450" cy="552451"/>
        </a:xfrm>
        <a:prstGeom prst="rect">
          <a:avLst/>
        </a:prstGeom>
        <a:ln w="12700" cap="flat">
          <a:noFill/>
          <a:miter lim="400000"/>
        </a:ln>
        <a:effectLst/>
      </xdr:spPr>
    </xdr:pic>
    <xdr:clientData/>
  </xdr:twoCellAnchor>
  <xdr:twoCellAnchor>
    <xdr:from>
      <xdr:col>5</xdr:col>
      <xdr:colOff>400050</xdr:colOff>
      <xdr:row>8</xdr:row>
      <xdr:rowOff>285749</xdr:rowOff>
    </xdr:from>
    <xdr:to>
      <xdr:col>5</xdr:col>
      <xdr:colOff>952500</xdr:colOff>
      <xdr:row>8</xdr:row>
      <xdr:rowOff>838199</xdr:rowOff>
    </xdr:to>
    <xdr:pic>
      <xdr:nvPicPr>
        <xdr:cNvPr id="117" name="Graphic 94" descr="Graphic 94"/>
        <xdr:cNvPicPr>
          <a:picLocks noChangeAspect="1"/>
        </xdr:cNvPicPr>
      </xdr:nvPicPr>
      <xdr:blipFill>
        <a:blip r:embed="rId15">
          <a:extLst/>
        </a:blip>
        <a:stretch>
          <a:fillRect/>
        </a:stretch>
      </xdr:blipFill>
      <xdr:spPr>
        <a:xfrm>
          <a:off x="6864350" y="5684519"/>
          <a:ext cx="552450" cy="552451"/>
        </a:xfrm>
        <a:prstGeom prst="rect">
          <a:avLst/>
        </a:prstGeom>
        <a:ln w="12700" cap="flat">
          <a:noFill/>
          <a:miter lim="400000"/>
        </a:ln>
        <a:effectLst/>
      </xdr:spPr>
    </xdr:pic>
    <xdr:clientData/>
  </xdr:twoCellAnchor>
  <xdr:twoCellAnchor>
    <xdr:from>
      <xdr:col>3</xdr:col>
      <xdr:colOff>400050</xdr:colOff>
      <xdr:row>10</xdr:row>
      <xdr:rowOff>285750</xdr:rowOff>
    </xdr:from>
    <xdr:to>
      <xdr:col>3</xdr:col>
      <xdr:colOff>952500</xdr:colOff>
      <xdr:row>10</xdr:row>
      <xdr:rowOff>838200</xdr:rowOff>
    </xdr:to>
    <xdr:pic>
      <xdr:nvPicPr>
        <xdr:cNvPr id="118" name="Graphic 95" descr="Graphic 95"/>
        <xdr:cNvPicPr>
          <a:picLocks noChangeAspect="1"/>
        </xdr:cNvPicPr>
      </xdr:nvPicPr>
      <xdr:blipFill>
        <a:blip r:embed="rId15">
          <a:extLst/>
        </a:blip>
        <a:stretch>
          <a:fillRect/>
        </a:stretch>
      </xdr:blipFill>
      <xdr:spPr>
        <a:xfrm>
          <a:off x="3867150" y="7842250"/>
          <a:ext cx="552450" cy="552450"/>
        </a:xfrm>
        <a:prstGeom prst="rect">
          <a:avLst/>
        </a:prstGeom>
        <a:ln w="12700" cap="flat">
          <a:noFill/>
          <a:miter lim="400000"/>
        </a:ln>
        <a:effectLst/>
      </xdr:spPr>
    </xdr:pic>
    <xdr:clientData/>
  </xdr:twoCellAnchor>
  <xdr:twoCellAnchor>
    <xdr:from>
      <xdr:col>3</xdr:col>
      <xdr:colOff>400050</xdr:colOff>
      <xdr:row>11</xdr:row>
      <xdr:rowOff>285750</xdr:rowOff>
    </xdr:from>
    <xdr:to>
      <xdr:col>3</xdr:col>
      <xdr:colOff>952500</xdr:colOff>
      <xdr:row>11</xdr:row>
      <xdr:rowOff>838200</xdr:rowOff>
    </xdr:to>
    <xdr:pic>
      <xdr:nvPicPr>
        <xdr:cNvPr id="119" name="Graphic 96" descr="Graphic 96"/>
        <xdr:cNvPicPr>
          <a:picLocks noChangeAspect="1"/>
        </xdr:cNvPicPr>
      </xdr:nvPicPr>
      <xdr:blipFill>
        <a:blip r:embed="rId15">
          <a:extLst/>
        </a:blip>
        <a:stretch>
          <a:fillRect/>
        </a:stretch>
      </xdr:blipFill>
      <xdr:spPr>
        <a:xfrm>
          <a:off x="3867150" y="8921115"/>
          <a:ext cx="552450" cy="552451"/>
        </a:xfrm>
        <a:prstGeom prst="rect">
          <a:avLst/>
        </a:prstGeom>
        <a:ln w="12700" cap="flat">
          <a:noFill/>
          <a:miter lim="400000"/>
        </a:ln>
        <a:effectLst/>
      </xdr:spPr>
    </xdr:pic>
    <xdr:clientData/>
  </xdr:twoCellAnchor>
  <xdr:twoCellAnchor>
    <xdr:from>
      <xdr:col>3</xdr:col>
      <xdr:colOff>400050</xdr:colOff>
      <xdr:row>12</xdr:row>
      <xdr:rowOff>285750</xdr:rowOff>
    </xdr:from>
    <xdr:to>
      <xdr:col>3</xdr:col>
      <xdr:colOff>952500</xdr:colOff>
      <xdr:row>12</xdr:row>
      <xdr:rowOff>838200</xdr:rowOff>
    </xdr:to>
    <xdr:pic>
      <xdr:nvPicPr>
        <xdr:cNvPr id="120" name="Graphic 97" descr="Graphic 97"/>
        <xdr:cNvPicPr>
          <a:picLocks noChangeAspect="1"/>
        </xdr:cNvPicPr>
      </xdr:nvPicPr>
      <xdr:blipFill>
        <a:blip r:embed="rId15">
          <a:extLst/>
        </a:blip>
        <a:stretch>
          <a:fillRect/>
        </a:stretch>
      </xdr:blipFill>
      <xdr:spPr>
        <a:xfrm>
          <a:off x="3867150" y="9999980"/>
          <a:ext cx="552450" cy="552451"/>
        </a:xfrm>
        <a:prstGeom prst="rect">
          <a:avLst/>
        </a:prstGeom>
        <a:ln w="12700" cap="flat">
          <a:noFill/>
          <a:miter lim="400000"/>
        </a:ln>
        <a:effectLst/>
      </xdr:spPr>
    </xdr:pic>
    <xdr:clientData/>
  </xdr:twoCellAnchor>
  <xdr:twoCellAnchor>
    <xdr:from>
      <xdr:col>3</xdr:col>
      <xdr:colOff>400050</xdr:colOff>
      <xdr:row>13</xdr:row>
      <xdr:rowOff>285750</xdr:rowOff>
    </xdr:from>
    <xdr:to>
      <xdr:col>3</xdr:col>
      <xdr:colOff>952500</xdr:colOff>
      <xdr:row>13</xdr:row>
      <xdr:rowOff>838200</xdr:rowOff>
    </xdr:to>
    <xdr:pic>
      <xdr:nvPicPr>
        <xdr:cNvPr id="121" name="Graphic 98" descr="Graphic 98"/>
        <xdr:cNvPicPr>
          <a:picLocks noChangeAspect="1"/>
        </xdr:cNvPicPr>
      </xdr:nvPicPr>
      <xdr:blipFill>
        <a:blip r:embed="rId15">
          <a:extLst/>
        </a:blip>
        <a:stretch>
          <a:fillRect/>
        </a:stretch>
      </xdr:blipFill>
      <xdr:spPr>
        <a:xfrm>
          <a:off x="3867150" y="11078845"/>
          <a:ext cx="552450" cy="552451"/>
        </a:xfrm>
        <a:prstGeom prst="rect">
          <a:avLst/>
        </a:prstGeom>
        <a:ln w="12700" cap="flat">
          <a:noFill/>
          <a:miter lim="400000"/>
        </a:ln>
        <a:effectLst/>
      </xdr:spPr>
    </xdr:pic>
    <xdr:clientData/>
  </xdr:twoCellAnchor>
  <xdr:twoCellAnchor>
    <xdr:from>
      <xdr:col>3</xdr:col>
      <xdr:colOff>400050</xdr:colOff>
      <xdr:row>14</xdr:row>
      <xdr:rowOff>285750</xdr:rowOff>
    </xdr:from>
    <xdr:to>
      <xdr:col>3</xdr:col>
      <xdr:colOff>952500</xdr:colOff>
      <xdr:row>14</xdr:row>
      <xdr:rowOff>838200</xdr:rowOff>
    </xdr:to>
    <xdr:pic>
      <xdr:nvPicPr>
        <xdr:cNvPr id="122" name="Graphic 99" descr="Graphic 99"/>
        <xdr:cNvPicPr>
          <a:picLocks noChangeAspect="1"/>
        </xdr:cNvPicPr>
      </xdr:nvPicPr>
      <xdr:blipFill>
        <a:blip r:embed="rId15">
          <a:extLst/>
        </a:blip>
        <a:stretch>
          <a:fillRect/>
        </a:stretch>
      </xdr:blipFill>
      <xdr:spPr>
        <a:xfrm>
          <a:off x="3867150" y="12157710"/>
          <a:ext cx="552450" cy="552451"/>
        </a:xfrm>
        <a:prstGeom prst="rect">
          <a:avLst/>
        </a:prstGeom>
        <a:ln w="12700" cap="flat">
          <a:noFill/>
          <a:miter lim="400000"/>
        </a:ln>
        <a:effectLst/>
      </xdr:spPr>
    </xdr:pic>
    <xdr:clientData/>
  </xdr:twoCellAnchor>
  <xdr:twoCellAnchor>
    <xdr:from>
      <xdr:col>3</xdr:col>
      <xdr:colOff>400050</xdr:colOff>
      <xdr:row>15</xdr:row>
      <xdr:rowOff>285750</xdr:rowOff>
    </xdr:from>
    <xdr:to>
      <xdr:col>3</xdr:col>
      <xdr:colOff>952500</xdr:colOff>
      <xdr:row>15</xdr:row>
      <xdr:rowOff>838200</xdr:rowOff>
    </xdr:to>
    <xdr:pic>
      <xdr:nvPicPr>
        <xdr:cNvPr id="123" name="Graphic 100" descr="Graphic 100"/>
        <xdr:cNvPicPr>
          <a:picLocks noChangeAspect="1"/>
        </xdr:cNvPicPr>
      </xdr:nvPicPr>
      <xdr:blipFill>
        <a:blip r:embed="rId15">
          <a:extLst/>
        </a:blip>
        <a:stretch>
          <a:fillRect/>
        </a:stretch>
      </xdr:blipFill>
      <xdr:spPr>
        <a:xfrm>
          <a:off x="3867150" y="13236575"/>
          <a:ext cx="552450" cy="552450"/>
        </a:xfrm>
        <a:prstGeom prst="rect">
          <a:avLst/>
        </a:prstGeom>
        <a:ln w="12700" cap="flat">
          <a:noFill/>
          <a:miter lim="400000"/>
        </a:ln>
        <a:effectLst/>
      </xdr:spPr>
    </xdr:pic>
    <xdr:clientData/>
  </xdr:twoCellAnchor>
  <xdr:twoCellAnchor>
    <xdr:from>
      <xdr:col>3</xdr:col>
      <xdr:colOff>400050</xdr:colOff>
      <xdr:row>16</xdr:row>
      <xdr:rowOff>285750</xdr:rowOff>
    </xdr:from>
    <xdr:to>
      <xdr:col>3</xdr:col>
      <xdr:colOff>952500</xdr:colOff>
      <xdr:row>16</xdr:row>
      <xdr:rowOff>838201</xdr:rowOff>
    </xdr:to>
    <xdr:pic>
      <xdr:nvPicPr>
        <xdr:cNvPr id="124" name="Graphic 101" descr="Graphic 101"/>
        <xdr:cNvPicPr>
          <a:picLocks noChangeAspect="1"/>
        </xdr:cNvPicPr>
      </xdr:nvPicPr>
      <xdr:blipFill>
        <a:blip r:embed="rId15">
          <a:extLst/>
        </a:blip>
        <a:stretch>
          <a:fillRect/>
        </a:stretch>
      </xdr:blipFill>
      <xdr:spPr>
        <a:xfrm>
          <a:off x="3867150" y="14315440"/>
          <a:ext cx="552450" cy="552451"/>
        </a:xfrm>
        <a:prstGeom prst="rect">
          <a:avLst/>
        </a:prstGeom>
        <a:ln w="12700" cap="flat">
          <a:noFill/>
          <a:miter lim="400000"/>
        </a:ln>
        <a:effectLst/>
      </xdr:spPr>
    </xdr:pic>
    <xdr:clientData/>
  </xdr:twoCellAnchor>
  <xdr:twoCellAnchor>
    <xdr:from>
      <xdr:col>4</xdr:col>
      <xdr:colOff>400050</xdr:colOff>
      <xdr:row>10</xdr:row>
      <xdr:rowOff>285750</xdr:rowOff>
    </xdr:from>
    <xdr:to>
      <xdr:col>4</xdr:col>
      <xdr:colOff>952500</xdr:colOff>
      <xdr:row>10</xdr:row>
      <xdr:rowOff>838200</xdr:rowOff>
    </xdr:to>
    <xdr:pic>
      <xdr:nvPicPr>
        <xdr:cNvPr id="125" name="Graphic 102" descr="Graphic 102"/>
        <xdr:cNvPicPr>
          <a:picLocks noChangeAspect="1"/>
        </xdr:cNvPicPr>
      </xdr:nvPicPr>
      <xdr:blipFill>
        <a:blip r:embed="rId15">
          <a:extLst/>
        </a:blip>
        <a:stretch>
          <a:fillRect/>
        </a:stretch>
      </xdr:blipFill>
      <xdr:spPr>
        <a:xfrm>
          <a:off x="5365750" y="7842250"/>
          <a:ext cx="552450" cy="552450"/>
        </a:xfrm>
        <a:prstGeom prst="rect">
          <a:avLst/>
        </a:prstGeom>
        <a:ln w="12700" cap="flat">
          <a:noFill/>
          <a:miter lim="400000"/>
        </a:ln>
        <a:effectLst/>
      </xdr:spPr>
    </xdr:pic>
    <xdr:clientData/>
  </xdr:twoCellAnchor>
  <xdr:twoCellAnchor>
    <xdr:from>
      <xdr:col>4</xdr:col>
      <xdr:colOff>400050</xdr:colOff>
      <xdr:row>11</xdr:row>
      <xdr:rowOff>285750</xdr:rowOff>
    </xdr:from>
    <xdr:to>
      <xdr:col>4</xdr:col>
      <xdr:colOff>952500</xdr:colOff>
      <xdr:row>11</xdr:row>
      <xdr:rowOff>838200</xdr:rowOff>
    </xdr:to>
    <xdr:pic>
      <xdr:nvPicPr>
        <xdr:cNvPr id="126" name="Graphic 103" descr="Graphic 103"/>
        <xdr:cNvPicPr>
          <a:picLocks noChangeAspect="1"/>
        </xdr:cNvPicPr>
      </xdr:nvPicPr>
      <xdr:blipFill>
        <a:blip r:embed="rId15">
          <a:extLst/>
        </a:blip>
        <a:stretch>
          <a:fillRect/>
        </a:stretch>
      </xdr:blipFill>
      <xdr:spPr>
        <a:xfrm>
          <a:off x="5365750" y="8921115"/>
          <a:ext cx="552450" cy="552451"/>
        </a:xfrm>
        <a:prstGeom prst="rect">
          <a:avLst/>
        </a:prstGeom>
        <a:ln w="12700" cap="flat">
          <a:noFill/>
          <a:miter lim="400000"/>
        </a:ln>
        <a:effectLst/>
      </xdr:spPr>
    </xdr:pic>
    <xdr:clientData/>
  </xdr:twoCellAnchor>
  <xdr:twoCellAnchor>
    <xdr:from>
      <xdr:col>4</xdr:col>
      <xdr:colOff>400050</xdr:colOff>
      <xdr:row>12</xdr:row>
      <xdr:rowOff>285750</xdr:rowOff>
    </xdr:from>
    <xdr:to>
      <xdr:col>4</xdr:col>
      <xdr:colOff>952500</xdr:colOff>
      <xdr:row>12</xdr:row>
      <xdr:rowOff>838200</xdr:rowOff>
    </xdr:to>
    <xdr:pic>
      <xdr:nvPicPr>
        <xdr:cNvPr id="127" name="Graphic 104" descr="Graphic 104"/>
        <xdr:cNvPicPr>
          <a:picLocks noChangeAspect="1"/>
        </xdr:cNvPicPr>
      </xdr:nvPicPr>
      <xdr:blipFill>
        <a:blip r:embed="rId15">
          <a:extLst/>
        </a:blip>
        <a:stretch>
          <a:fillRect/>
        </a:stretch>
      </xdr:blipFill>
      <xdr:spPr>
        <a:xfrm>
          <a:off x="5365750" y="9999980"/>
          <a:ext cx="552450" cy="552451"/>
        </a:xfrm>
        <a:prstGeom prst="rect">
          <a:avLst/>
        </a:prstGeom>
        <a:ln w="12700" cap="flat">
          <a:noFill/>
          <a:miter lim="400000"/>
        </a:ln>
        <a:effectLst/>
      </xdr:spPr>
    </xdr:pic>
    <xdr:clientData/>
  </xdr:twoCellAnchor>
  <xdr:twoCellAnchor>
    <xdr:from>
      <xdr:col>4</xdr:col>
      <xdr:colOff>400050</xdr:colOff>
      <xdr:row>13</xdr:row>
      <xdr:rowOff>285750</xdr:rowOff>
    </xdr:from>
    <xdr:to>
      <xdr:col>4</xdr:col>
      <xdr:colOff>952500</xdr:colOff>
      <xdr:row>13</xdr:row>
      <xdr:rowOff>838200</xdr:rowOff>
    </xdr:to>
    <xdr:pic>
      <xdr:nvPicPr>
        <xdr:cNvPr id="128" name="Graphic 105" descr="Graphic 105"/>
        <xdr:cNvPicPr>
          <a:picLocks noChangeAspect="1"/>
        </xdr:cNvPicPr>
      </xdr:nvPicPr>
      <xdr:blipFill>
        <a:blip r:embed="rId15">
          <a:extLst/>
        </a:blip>
        <a:stretch>
          <a:fillRect/>
        </a:stretch>
      </xdr:blipFill>
      <xdr:spPr>
        <a:xfrm>
          <a:off x="5365750" y="11078845"/>
          <a:ext cx="552450" cy="552451"/>
        </a:xfrm>
        <a:prstGeom prst="rect">
          <a:avLst/>
        </a:prstGeom>
        <a:ln w="12700" cap="flat">
          <a:noFill/>
          <a:miter lim="400000"/>
        </a:ln>
        <a:effectLst/>
      </xdr:spPr>
    </xdr:pic>
    <xdr:clientData/>
  </xdr:twoCellAnchor>
  <xdr:twoCellAnchor>
    <xdr:from>
      <xdr:col>4</xdr:col>
      <xdr:colOff>400050</xdr:colOff>
      <xdr:row>14</xdr:row>
      <xdr:rowOff>285750</xdr:rowOff>
    </xdr:from>
    <xdr:to>
      <xdr:col>4</xdr:col>
      <xdr:colOff>952500</xdr:colOff>
      <xdr:row>14</xdr:row>
      <xdr:rowOff>838200</xdr:rowOff>
    </xdr:to>
    <xdr:pic>
      <xdr:nvPicPr>
        <xdr:cNvPr id="129" name="Graphic 106" descr="Graphic 106"/>
        <xdr:cNvPicPr>
          <a:picLocks noChangeAspect="1"/>
        </xdr:cNvPicPr>
      </xdr:nvPicPr>
      <xdr:blipFill>
        <a:blip r:embed="rId15">
          <a:extLst/>
        </a:blip>
        <a:stretch>
          <a:fillRect/>
        </a:stretch>
      </xdr:blipFill>
      <xdr:spPr>
        <a:xfrm>
          <a:off x="5365750" y="12157710"/>
          <a:ext cx="552450" cy="552451"/>
        </a:xfrm>
        <a:prstGeom prst="rect">
          <a:avLst/>
        </a:prstGeom>
        <a:ln w="12700" cap="flat">
          <a:noFill/>
          <a:miter lim="400000"/>
        </a:ln>
        <a:effectLst/>
      </xdr:spPr>
    </xdr:pic>
    <xdr:clientData/>
  </xdr:twoCellAnchor>
  <xdr:twoCellAnchor>
    <xdr:from>
      <xdr:col>4</xdr:col>
      <xdr:colOff>400050</xdr:colOff>
      <xdr:row>15</xdr:row>
      <xdr:rowOff>285750</xdr:rowOff>
    </xdr:from>
    <xdr:to>
      <xdr:col>4</xdr:col>
      <xdr:colOff>952500</xdr:colOff>
      <xdr:row>15</xdr:row>
      <xdr:rowOff>838200</xdr:rowOff>
    </xdr:to>
    <xdr:pic>
      <xdr:nvPicPr>
        <xdr:cNvPr id="130" name="Graphic 107" descr="Graphic 107"/>
        <xdr:cNvPicPr>
          <a:picLocks noChangeAspect="1"/>
        </xdr:cNvPicPr>
      </xdr:nvPicPr>
      <xdr:blipFill>
        <a:blip r:embed="rId15">
          <a:extLst/>
        </a:blip>
        <a:stretch>
          <a:fillRect/>
        </a:stretch>
      </xdr:blipFill>
      <xdr:spPr>
        <a:xfrm>
          <a:off x="5365750" y="13236575"/>
          <a:ext cx="552450" cy="552450"/>
        </a:xfrm>
        <a:prstGeom prst="rect">
          <a:avLst/>
        </a:prstGeom>
        <a:ln w="12700" cap="flat">
          <a:noFill/>
          <a:miter lim="400000"/>
        </a:ln>
        <a:effectLst/>
      </xdr:spPr>
    </xdr:pic>
    <xdr:clientData/>
  </xdr:twoCellAnchor>
  <xdr:twoCellAnchor>
    <xdr:from>
      <xdr:col>4</xdr:col>
      <xdr:colOff>400050</xdr:colOff>
      <xdr:row>16</xdr:row>
      <xdr:rowOff>285750</xdr:rowOff>
    </xdr:from>
    <xdr:to>
      <xdr:col>4</xdr:col>
      <xdr:colOff>952500</xdr:colOff>
      <xdr:row>16</xdr:row>
      <xdr:rowOff>838201</xdr:rowOff>
    </xdr:to>
    <xdr:pic>
      <xdr:nvPicPr>
        <xdr:cNvPr id="131" name="Graphic 108" descr="Graphic 108"/>
        <xdr:cNvPicPr>
          <a:picLocks noChangeAspect="1"/>
        </xdr:cNvPicPr>
      </xdr:nvPicPr>
      <xdr:blipFill>
        <a:blip r:embed="rId15">
          <a:extLst/>
        </a:blip>
        <a:stretch>
          <a:fillRect/>
        </a:stretch>
      </xdr:blipFill>
      <xdr:spPr>
        <a:xfrm>
          <a:off x="5365750" y="14315440"/>
          <a:ext cx="552450" cy="552451"/>
        </a:xfrm>
        <a:prstGeom prst="rect">
          <a:avLst/>
        </a:prstGeom>
        <a:ln w="12700" cap="flat">
          <a:noFill/>
          <a:miter lim="400000"/>
        </a:ln>
        <a:effectLst/>
      </xdr:spPr>
    </xdr:pic>
    <xdr:clientData/>
  </xdr:twoCellAnchor>
</xdr:wsDr>
</file>

<file path=xl/drawings/drawing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140356</xdr:colOff>
      <xdr:row>0</xdr:row>
      <xdr:rowOff>81915</xdr:rowOff>
    </xdr:from>
    <xdr:to>
      <xdr:col>1</xdr:col>
      <xdr:colOff>1048739</xdr:colOff>
      <xdr:row>2</xdr:row>
      <xdr:rowOff>8040</xdr:rowOff>
    </xdr:to>
    <xdr:pic>
      <xdr:nvPicPr>
        <xdr:cNvPr id="133" name="Logo" descr="Logo"/>
        <xdr:cNvPicPr>
          <a:picLocks noChangeAspect="1"/>
        </xdr:cNvPicPr>
      </xdr:nvPicPr>
      <xdr:blipFill>
        <a:blip r:embed="rId1">
          <a:extLst/>
        </a:blip>
        <a:stretch>
          <a:fillRect/>
        </a:stretch>
      </xdr:blipFill>
      <xdr:spPr>
        <a:xfrm>
          <a:off x="419756" y="81914"/>
          <a:ext cx="908384" cy="907202"/>
        </a:xfrm>
        <a:prstGeom prst="rect">
          <a:avLst/>
        </a:prstGeom>
        <a:ln w="12700" cap="flat">
          <a:noFill/>
          <a:miter lim="400000"/>
        </a:ln>
        <a:effectLst/>
      </xdr:spPr>
    </xdr:pic>
    <xdr:clientData/>
  </xdr:twoCellAnchor>
  <xdr:twoCellAnchor>
    <xdr:from>
      <xdr:col>1</xdr:col>
      <xdr:colOff>0</xdr:colOff>
      <xdr:row>12</xdr:row>
      <xdr:rowOff>25401</xdr:rowOff>
    </xdr:from>
    <xdr:to>
      <xdr:col>1</xdr:col>
      <xdr:colOff>1016000</xdr:colOff>
      <xdr:row>12</xdr:row>
      <xdr:rowOff>1041401</xdr:rowOff>
    </xdr:to>
    <xdr:pic>
      <xdr:nvPicPr>
        <xdr:cNvPr id="134" name="Sven Petit" descr="Sven Petit"/>
        <xdr:cNvPicPr>
          <a:picLocks noChangeAspect="1"/>
        </xdr:cNvPicPr>
      </xdr:nvPicPr>
      <xdr:blipFill>
        <a:blip r:embed="rId2">
          <a:extLst/>
        </a:blip>
        <a:stretch>
          <a:fillRect/>
        </a:stretch>
      </xdr:blipFill>
      <xdr:spPr>
        <a:xfrm>
          <a:off x="279400" y="9777731"/>
          <a:ext cx="1016000" cy="1016001"/>
        </a:xfrm>
        <a:prstGeom prst="rect">
          <a:avLst/>
        </a:prstGeom>
        <a:ln w="12700" cap="flat">
          <a:noFill/>
          <a:miter lim="400000"/>
        </a:ln>
        <a:effectLst/>
      </xdr:spPr>
    </xdr:pic>
    <xdr:clientData/>
  </xdr:twoCellAnchor>
  <xdr:twoCellAnchor>
    <xdr:from>
      <xdr:col>1</xdr:col>
      <xdr:colOff>0</xdr:colOff>
      <xdr:row>13</xdr:row>
      <xdr:rowOff>25401</xdr:rowOff>
    </xdr:from>
    <xdr:to>
      <xdr:col>1</xdr:col>
      <xdr:colOff>1016000</xdr:colOff>
      <xdr:row>13</xdr:row>
      <xdr:rowOff>1041401</xdr:rowOff>
    </xdr:to>
    <xdr:pic>
      <xdr:nvPicPr>
        <xdr:cNvPr id="135" name="Vagues Rouge" descr="Vagues Rouge"/>
        <xdr:cNvPicPr>
          <a:picLocks noChangeAspect="1"/>
        </xdr:cNvPicPr>
      </xdr:nvPicPr>
      <xdr:blipFill>
        <a:blip r:embed="rId3">
          <a:extLst/>
        </a:blip>
        <a:stretch>
          <a:fillRect/>
        </a:stretch>
      </xdr:blipFill>
      <xdr:spPr>
        <a:xfrm>
          <a:off x="279400" y="10856596"/>
          <a:ext cx="1016000" cy="1016001"/>
        </a:xfrm>
        <a:prstGeom prst="rect">
          <a:avLst/>
        </a:prstGeom>
        <a:ln w="12700" cap="flat">
          <a:noFill/>
          <a:miter lim="400000"/>
        </a:ln>
        <a:effectLst/>
      </xdr:spPr>
    </xdr:pic>
    <xdr:clientData/>
  </xdr:twoCellAnchor>
  <xdr:twoCellAnchor>
    <xdr:from>
      <xdr:col>1</xdr:col>
      <xdr:colOff>0</xdr:colOff>
      <xdr:row>11</xdr:row>
      <xdr:rowOff>25400</xdr:rowOff>
    </xdr:from>
    <xdr:to>
      <xdr:col>1</xdr:col>
      <xdr:colOff>1016000</xdr:colOff>
      <xdr:row>11</xdr:row>
      <xdr:rowOff>1041401</xdr:rowOff>
    </xdr:to>
    <xdr:pic>
      <xdr:nvPicPr>
        <xdr:cNvPr id="136" name="Sven Grand" descr="Sven Grand"/>
        <xdr:cNvPicPr>
          <a:picLocks noChangeAspect="1"/>
        </xdr:cNvPicPr>
      </xdr:nvPicPr>
      <xdr:blipFill>
        <a:blip r:embed="rId4">
          <a:extLst/>
        </a:blip>
        <a:stretch>
          <a:fillRect/>
        </a:stretch>
      </xdr:blipFill>
      <xdr:spPr>
        <a:xfrm>
          <a:off x="279400" y="8698865"/>
          <a:ext cx="1016000" cy="1016001"/>
        </a:xfrm>
        <a:prstGeom prst="rect">
          <a:avLst/>
        </a:prstGeom>
        <a:ln w="12700" cap="flat">
          <a:noFill/>
          <a:miter lim="400000"/>
        </a:ln>
        <a:effectLst/>
      </xdr:spPr>
    </xdr:pic>
    <xdr:clientData/>
  </xdr:twoCellAnchor>
  <xdr:twoCellAnchor>
    <xdr:from>
      <xdr:col>1</xdr:col>
      <xdr:colOff>0</xdr:colOff>
      <xdr:row>6</xdr:row>
      <xdr:rowOff>25400</xdr:rowOff>
    </xdr:from>
    <xdr:to>
      <xdr:col>1</xdr:col>
      <xdr:colOff>1016000</xdr:colOff>
      <xdr:row>6</xdr:row>
      <xdr:rowOff>1041400</xdr:rowOff>
    </xdr:to>
    <xdr:pic>
      <xdr:nvPicPr>
        <xdr:cNvPr id="137" name="Bowtied" descr="Bowtied"/>
        <xdr:cNvPicPr>
          <a:picLocks noChangeAspect="1"/>
        </xdr:cNvPicPr>
      </xdr:nvPicPr>
      <xdr:blipFill>
        <a:blip r:embed="rId5">
          <a:extLst/>
        </a:blip>
        <a:stretch>
          <a:fillRect/>
        </a:stretch>
      </xdr:blipFill>
      <xdr:spPr>
        <a:xfrm>
          <a:off x="279400" y="3304540"/>
          <a:ext cx="1016000" cy="1016001"/>
        </a:xfrm>
        <a:prstGeom prst="rect">
          <a:avLst/>
        </a:prstGeom>
        <a:ln w="12700" cap="flat">
          <a:noFill/>
          <a:miter lim="400000"/>
        </a:ln>
        <a:effectLst/>
      </xdr:spPr>
    </xdr:pic>
    <xdr:clientData/>
  </xdr:twoCellAnchor>
  <xdr:twoCellAnchor>
    <xdr:from>
      <xdr:col>1</xdr:col>
      <xdr:colOff>0</xdr:colOff>
      <xdr:row>7</xdr:row>
      <xdr:rowOff>25400</xdr:rowOff>
    </xdr:from>
    <xdr:to>
      <xdr:col>1</xdr:col>
      <xdr:colOff>1016000</xdr:colOff>
      <xdr:row>7</xdr:row>
      <xdr:rowOff>1041400</xdr:rowOff>
    </xdr:to>
    <xdr:pic>
      <xdr:nvPicPr>
        <xdr:cNvPr id="138" name="Christmas Tree Farm" descr="Christmas Tree Farm"/>
        <xdr:cNvPicPr>
          <a:picLocks noChangeAspect="1"/>
        </xdr:cNvPicPr>
      </xdr:nvPicPr>
      <xdr:blipFill>
        <a:blip r:embed="rId6">
          <a:extLst/>
        </a:blip>
        <a:stretch>
          <a:fillRect/>
        </a:stretch>
      </xdr:blipFill>
      <xdr:spPr>
        <a:xfrm>
          <a:off x="279400" y="4383405"/>
          <a:ext cx="1016000" cy="1016001"/>
        </a:xfrm>
        <a:prstGeom prst="rect">
          <a:avLst/>
        </a:prstGeom>
        <a:ln w="12700" cap="flat">
          <a:noFill/>
          <a:miter lim="400000"/>
        </a:ln>
        <a:effectLst/>
      </xdr:spPr>
    </xdr:pic>
    <xdr:clientData/>
  </xdr:twoCellAnchor>
  <xdr:twoCellAnchor>
    <xdr:from>
      <xdr:col>1</xdr:col>
      <xdr:colOff>0</xdr:colOff>
      <xdr:row>9</xdr:row>
      <xdr:rowOff>25400</xdr:rowOff>
    </xdr:from>
    <xdr:to>
      <xdr:col>1</xdr:col>
      <xdr:colOff>1016000</xdr:colOff>
      <xdr:row>9</xdr:row>
      <xdr:rowOff>1041400</xdr:rowOff>
    </xdr:to>
    <xdr:pic>
      <xdr:nvPicPr>
        <xdr:cNvPr id="139" name="Snowdrift Joy" descr="Snowdrift Joy"/>
        <xdr:cNvPicPr>
          <a:picLocks noChangeAspect="1"/>
        </xdr:cNvPicPr>
      </xdr:nvPicPr>
      <xdr:blipFill>
        <a:blip r:embed="rId7">
          <a:extLst/>
        </a:blip>
        <a:stretch>
          <a:fillRect/>
        </a:stretch>
      </xdr:blipFill>
      <xdr:spPr>
        <a:xfrm>
          <a:off x="279400" y="6541135"/>
          <a:ext cx="1016000" cy="1016001"/>
        </a:xfrm>
        <a:prstGeom prst="rect">
          <a:avLst/>
        </a:prstGeom>
        <a:ln w="12700" cap="flat">
          <a:noFill/>
          <a:miter lim="400000"/>
        </a:ln>
        <a:effectLst/>
      </xdr:spPr>
    </xdr:pic>
    <xdr:clientData/>
  </xdr:twoCellAnchor>
  <xdr:twoCellAnchor>
    <xdr:from>
      <xdr:col>1</xdr:col>
      <xdr:colOff>0</xdr:colOff>
      <xdr:row>8</xdr:row>
      <xdr:rowOff>25400</xdr:rowOff>
    </xdr:from>
    <xdr:to>
      <xdr:col>1</xdr:col>
      <xdr:colOff>1016000</xdr:colOff>
      <xdr:row>8</xdr:row>
      <xdr:rowOff>1041400</xdr:rowOff>
    </xdr:to>
    <xdr:pic>
      <xdr:nvPicPr>
        <xdr:cNvPr id="140" name="Snow Crystals" descr="Snow Crystals"/>
        <xdr:cNvPicPr>
          <a:picLocks noChangeAspect="1"/>
        </xdr:cNvPicPr>
      </xdr:nvPicPr>
      <xdr:blipFill>
        <a:blip r:embed="rId8">
          <a:extLst/>
        </a:blip>
        <a:stretch>
          <a:fillRect/>
        </a:stretch>
      </xdr:blipFill>
      <xdr:spPr>
        <a:xfrm>
          <a:off x="279400" y="5462270"/>
          <a:ext cx="1016000" cy="1016001"/>
        </a:xfrm>
        <a:prstGeom prst="rect">
          <a:avLst/>
        </a:prstGeom>
        <a:ln w="12700" cap="flat">
          <a:noFill/>
          <a:miter lim="400000"/>
        </a:ln>
        <a:effectLst/>
      </xdr:spPr>
    </xdr:pic>
    <xdr:clientData/>
  </xdr:twoCellAnchor>
  <xdr:twoCellAnchor>
    <xdr:from>
      <xdr:col>1</xdr:col>
      <xdr:colOff>0</xdr:colOff>
      <xdr:row>10</xdr:row>
      <xdr:rowOff>25400</xdr:rowOff>
    </xdr:from>
    <xdr:to>
      <xdr:col>1</xdr:col>
      <xdr:colOff>1016000</xdr:colOff>
      <xdr:row>10</xdr:row>
      <xdr:rowOff>1041400</xdr:rowOff>
    </xdr:to>
    <xdr:pic>
      <xdr:nvPicPr>
        <xdr:cNvPr id="141" name="Spotted Mist" descr="Spotted Mist"/>
        <xdr:cNvPicPr>
          <a:picLocks noChangeAspect="1"/>
        </xdr:cNvPicPr>
      </xdr:nvPicPr>
      <xdr:blipFill>
        <a:blip r:embed="rId9">
          <a:extLst/>
        </a:blip>
        <a:stretch>
          <a:fillRect/>
        </a:stretch>
      </xdr:blipFill>
      <xdr:spPr>
        <a:xfrm>
          <a:off x="279400" y="7620000"/>
          <a:ext cx="1016000" cy="1016001"/>
        </a:xfrm>
        <a:prstGeom prst="rect">
          <a:avLst/>
        </a:prstGeom>
        <a:ln w="12700" cap="flat">
          <a:noFill/>
          <a:miter lim="400000"/>
        </a:ln>
        <a:effectLst/>
      </xdr:spPr>
    </xdr:pic>
    <xdr:clientData/>
  </xdr:twoCellAnchor>
  <xdr:twoCellAnchor>
    <xdr:from>
      <xdr:col>1</xdr:col>
      <xdr:colOff>0</xdr:colOff>
      <xdr:row>5</xdr:row>
      <xdr:rowOff>25400</xdr:rowOff>
    </xdr:from>
    <xdr:to>
      <xdr:col>1</xdr:col>
      <xdr:colOff>1016000</xdr:colOff>
      <xdr:row>5</xdr:row>
      <xdr:rowOff>1041400</xdr:rowOff>
    </xdr:to>
    <xdr:pic>
      <xdr:nvPicPr>
        <xdr:cNvPr id="142" name="Bows in Whispers" descr="Bows in Whispers"/>
        <xdr:cNvPicPr>
          <a:picLocks noChangeAspect="1"/>
        </xdr:cNvPicPr>
      </xdr:nvPicPr>
      <xdr:blipFill>
        <a:blip r:embed="rId10">
          <a:extLst/>
        </a:blip>
        <a:stretch>
          <a:fillRect/>
        </a:stretch>
      </xdr:blipFill>
      <xdr:spPr>
        <a:xfrm>
          <a:off x="279400" y="2225675"/>
          <a:ext cx="1016000" cy="1016000"/>
        </a:xfrm>
        <a:prstGeom prst="rect">
          <a:avLst/>
        </a:prstGeom>
        <a:ln w="12700" cap="flat">
          <a:noFill/>
          <a:miter lim="400000"/>
        </a:ln>
        <a:effectLst/>
      </xdr:spPr>
    </xdr:pic>
    <xdr:clientData/>
  </xdr:twoCellAnchor>
</xdr:wsDr>
</file>

<file path=xl/drawings/drawing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140356</xdr:colOff>
      <xdr:row>0</xdr:row>
      <xdr:rowOff>81915</xdr:rowOff>
    </xdr:from>
    <xdr:to>
      <xdr:col>1</xdr:col>
      <xdr:colOff>1048739</xdr:colOff>
      <xdr:row>2</xdr:row>
      <xdr:rowOff>8040</xdr:rowOff>
    </xdr:to>
    <xdr:pic>
      <xdr:nvPicPr>
        <xdr:cNvPr id="144" name="Logo" descr="Logo"/>
        <xdr:cNvPicPr>
          <a:picLocks noChangeAspect="1"/>
        </xdr:cNvPicPr>
      </xdr:nvPicPr>
      <xdr:blipFill>
        <a:blip r:embed="rId1">
          <a:extLst/>
        </a:blip>
        <a:stretch>
          <a:fillRect/>
        </a:stretch>
      </xdr:blipFill>
      <xdr:spPr>
        <a:xfrm>
          <a:off x="419756" y="81914"/>
          <a:ext cx="908384" cy="907202"/>
        </a:xfrm>
        <a:prstGeom prst="rect">
          <a:avLst/>
        </a:prstGeom>
        <a:ln w="12700" cap="flat">
          <a:noFill/>
          <a:miter lim="400000"/>
        </a:ln>
        <a:effectLst/>
      </xdr:spPr>
    </xdr:pic>
    <xdr:clientData/>
  </xdr:twoCellAnchor>
  <xdr:twoCellAnchor>
    <xdr:from>
      <xdr:col>6</xdr:col>
      <xdr:colOff>786609</xdr:colOff>
      <xdr:row>7</xdr:row>
      <xdr:rowOff>83344</xdr:rowOff>
    </xdr:from>
    <xdr:to>
      <xdr:col>7</xdr:col>
      <xdr:colOff>1312921</xdr:colOff>
      <xdr:row>15</xdr:row>
      <xdr:rowOff>204844</xdr:rowOff>
    </xdr:to>
    <xdr:pic>
      <xdr:nvPicPr>
        <xdr:cNvPr id="145" name="Picture 3" descr="Picture 3"/>
        <xdr:cNvPicPr>
          <a:picLocks noChangeAspect="1"/>
        </xdr:cNvPicPr>
      </xdr:nvPicPr>
      <xdr:blipFill>
        <a:blip r:embed="rId2">
          <a:extLst/>
        </a:blip>
        <a:stretch>
          <a:fillRect/>
        </a:stretch>
      </xdr:blipFill>
      <xdr:spPr>
        <a:xfrm>
          <a:off x="8749509" y="3791109"/>
          <a:ext cx="2024913" cy="1797901"/>
        </a:xfrm>
        <a:prstGeom prst="rect">
          <a:avLst/>
        </a:prstGeom>
        <a:ln w="12700" cap="flat">
          <a:noFill/>
          <a:miter lim="400000"/>
        </a:ln>
        <a:effectLst>
          <a:outerShdw sx="100000" sy="100000" kx="0" ky="0" algn="b" rotWithShape="0" blurRad="50800" dist="38100" dir="5400000">
            <a:srgbClr val="000000">
              <a:alpha val="40000"/>
            </a:srgbClr>
          </a:outerShdw>
        </a:effectLst>
      </xdr:spPr>
    </xdr:pic>
    <xdr:clientData/>
  </xdr:twoCellAnchor>
  <xdr:twoCellAnchor>
    <xdr:from>
      <xdr:col>4</xdr:col>
      <xdr:colOff>1042194</xdr:colOff>
      <xdr:row>7</xdr:row>
      <xdr:rowOff>83344</xdr:rowOff>
    </xdr:from>
    <xdr:to>
      <xdr:col>6</xdr:col>
      <xdr:colOff>258819</xdr:colOff>
      <xdr:row>15</xdr:row>
      <xdr:rowOff>204844</xdr:rowOff>
    </xdr:to>
    <xdr:pic>
      <xdr:nvPicPr>
        <xdr:cNvPr id="146" name="Picture 5" descr="Picture 5"/>
        <xdr:cNvPicPr>
          <a:picLocks noChangeAspect="1"/>
        </xdr:cNvPicPr>
      </xdr:nvPicPr>
      <xdr:blipFill>
        <a:blip r:embed="rId3">
          <a:extLst/>
        </a:blip>
        <a:stretch>
          <a:fillRect/>
        </a:stretch>
      </xdr:blipFill>
      <xdr:spPr>
        <a:xfrm>
          <a:off x="6007894" y="3791109"/>
          <a:ext cx="2213826" cy="1797901"/>
        </a:xfrm>
        <a:prstGeom prst="rect">
          <a:avLst/>
        </a:prstGeom>
        <a:ln w="12700" cap="flat">
          <a:noFill/>
          <a:miter lim="400000"/>
        </a:ln>
        <a:effectLst>
          <a:outerShdw sx="100000" sy="100000" kx="0" ky="0" algn="b" rotWithShape="0" blurRad="50800" dist="38100" dir="5400000">
            <a:srgbClr val="000000">
              <a:alpha val="40000"/>
            </a:srgbClr>
          </a:outerShdw>
        </a:effectLst>
      </xdr:spPr>
    </xdr:pic>
    <xdr:clientData/>
  </xdr:twoCellAnchor>
  <xdr:twoCellAnchor>
    <xdr:from>
      <xdr:col>2</xdr:col>
      <xdr:colOff>1595437</xdr:colOff>
      <xdr:row>7</xdr:row>
      <xdr:rowOff>83344</xdr:rowOff>
    </xdr:from>
    <xdr:to>
      <xdr:col>4</xdr:col>
      <xdr:colOff>514406</xdr:colOff>
      <xdr:row>15</xdr:row>
      <xdr:rowOff>204844</xdr:rowOff>
    </xdr:to>
    <xdr:pic>
      <xdr:nvPicPr>
        <xdr:cNvPr id="147" name="Picture 7" descr="Picture 7"/>
        <xdr:cNvPicPr>
          <a:picLocks noChangeAspect="1"/>
        </xdr:cNvPicPr>
      </xdr:nvPicPr>
      <xdr:blipFill>
        <a:blip r:embed="rId4">
          <a:extLst/>
        </a:blip>
        <a:stretch>
          <a:fillRect/>
        </a:stretch>
      </xdr:blipFill>
      <xdr:spPr>
        <a:xfrm>
          <a:off x="3221037" y="3791109"/>
          <a:ext cx="2259070" cy="1797901"/>
        </a:xfrm>
        <a:prstGeom prst="rect">
          <a:avLst/>
        </a:prstGeom>
        <a:ln w="12700" cap="flat">
          <a:noFill/>
          <a:miter lim="400000"/>
        </a:ln>
        <a:effectLst>
          <a:outerShdw sx="100000" sy="100000" kx="0" ky="0" algn="b" rotWithShape="0" blurRad="50800" dist="38100" dir="5400000">
            <a:srgbClr val="000000">
              <a:alpha val="40000"/>
            </a:srgbClr>
          </a:outerShdw>
        </a:effectLst>
      </xdr:spPr>
    </xdr:pic>
    <xdr:clientData/>
  </xdr:twoCellAnchor>
  <xdr:twoCellAnchor>
    <xdr:from>
      <xdr:col>10</xdr:col>
      <xdr:colOff>928687</xdr:colOff>
      <xdr:row>7</xdr:row>
      <xdr:rowOff>130968</xdr:rowOff>
    </xdr:from>
    <xdr:to>
      <xdr:col>12</xdr:col>
      <xdr:colOff>2437</xdr:colOff>
      <xdr:row>16</xdr:row>
      <xdr:rowOff>38155</xdr:rowOff>
    </xdr:to>
    <xdr:pic>
      <xdr:nvPicPr>
        <xdr:cNvPr id="148" name="Picture 9" descr="Picture 9"/>
        <xdr:cNvPicPr>
          <a:picLocks noChangeAspect="1"/>
        </xdr:cNvPicPr>
      </xdr:nvPicPr>
      <xdr:blipFill>
        <a:blip r:embed="rId5">
          <a:extLst/>
        </a:blip>
        <a:stretch>
          <a:fillRect/>
        </a:stretch>
      </xdr:blipFill>
      <xdr:spPr>
        <a:xfrm>
          <a:off x="14898687" y="3838733"/>
          <a:ext cx="2223351" cy="1793138"/>
        </a:xfrm>
        <a:prstGeom prst="rect">
          <a:avLst/>
        </a:prstGeom>
        <a:ln w="12700" cap="flat">
          <a:noFill/>
          <a:miter lim="400000"/>
        </a:ln>
        <a:effectLst>
          <a:outerShdw sx="100000" sy="100000" kx="0" ky="0" algn="b" rotWithShape="0" blurRad="50800" dist="38100" dir="5400000">
            <a:srgbClr val="000000">
              <a:alpha val="40000"/>
            </a:srgbClr>
          </a:outerShdw>
        </a:effectLst>
      </xdr:spPr>
    </xdr:pic>
    <xdr:clientData/>
  </xdr:twoCellAnchor>
  <xdr:twoCellAnchor>
    <xdr:from>
      <xdr:col>10</xdr:col>
      <xdr:colOff>928687</xdr:colOff>
      <xdr:row>16</xdr:row>
      <xdr:rowOff>190501</xdr:rowOff>
    </xdr:from>
    <xdr:to>
      <xdr:col>12</xdr:col>
      <xdr:colOff>2437</xdr:colOff>
      <xdr:row>28</xdr:row>
      <xdr:rowOff>179748</xdr:rowOff>
    </xdr:to>
    <xdr:pic>
      <xdr:nvPicPr>
        <xdr:cNvPr id="149" name="Picture 11" descr="Picture 11"/>
        <xdr:cNvPicPr>
          <a:picLocks noChangeAspect="1"/>
        </xdr:cNvPicPr>
      </xdr:nvPicPr>
      <xdr:blipFill>
        <a:blip r:embed="rId6">
          <a:extLst/>
        </a:blip>
        <a:stretch>
          <a:fillRect/>
        </a:stretch>
      </xdr:blipFill>
      <xdr:spPr>
        <a:xfrm>
          <a:off x="14898687" y="5784216"/>
          <a:ext cx="2223351" cy="2084748"/>
        </a:xfrm>
        <a:prstGeom prst="rect">
          <a:avLst/>
        </a:prstGeom>
        <a:ln w="12700" cap="flat">
          <a:noFill/>
          <a:miter lim="400000"/>
        </a:ln>
        <a:effectLst>
          <a:outerShdw sx="100000" sy="100000" kx="0" ky="0" algn="b" rotWithShape="0" blurRad="50800" dist="38100" dir="5400000">
            <a:srgbClr val="000000">
              <a:alpha val="40000"/>
            </a:srgbClr>
          </a:outerShdw>
        </a:effectLst>
      </xdr:spPr>
    </xdr:pic>
    <xdr:clientData/>
  </xdr:twoCellAnchor>
</xdr:wsDr>
</file>

<file path=xl/theme/theme1.xml><?xml version="1.0" encoding="utf-8"?>
<a:theme xmlns:a="http://schemas.openxmlformats.org/drawingml/2006/main" xmlns:r="http://schemas.openxmlformats.org/officeDocument/2006/relationships" name="Thème Office">
  <a:themeElements>
    <a:clrScheme name="Thème Office">
      <a:dk1>
        <a:srgbClr val="000000"/>
      </a:dk1>
      <a:lt1>
        <a:srgbClr val="FFFFFF"/>
      </a:lt1>
      <a:dk2>
        <a:srgbClr val="A7A7A7"/>
      </a:dk2>
      <a:lt2>
        <a:srgbClr val="535353"/>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FF00FF"/>
      </a:folHlink>
    </a:clrScheme>
    <a:fontScheme name="Thème Office">
      <a:majorFont>
        <a:latin typeface="Helvetica Neue"/>
        <a:ea typeface="Helvetica Neue"/>
        <a:cs typeface="Helvetica Neue"/>
      </a:majorFont>
      <a:minorFont>
        <a:latin typeface="Helvetica Neue"/>
        <a:ea typeface="Helvetica Neue"/>
        <a:cs typeface="Helvetica Neue"/>
      </a:minorFont>
    </a:fontScheme>
    <a:fmtScheme name="Thème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sx="100000" sy="100000" kx="0" ky="0" algn="b" rotWithShape="0" blurRad="38100" dist="23000" dir="5400000">
              <a:srgbClr val="000000">
                <a:alpha val="35000"/>
              </a:srgbClr>
            </a:outerShdw>
          </a:effectLst>
        </a:effectStyle>
        <a:effectStyle>
          <a:effectLst>
            <a:outerShdw sx="100000" sy="100000" kx="0" ky="0" algn="b" rotWithShape="0" blurRad="38100" dist="23000" dir="5400000">
              <a:srgbClr val="000000">
                <a:alpha val="35000"/>
              </a:srgbClr>
            </a:outerShdw>
          </a:effectLst>
        </a:effectStyle>
        <a:effectStyle>
          <a:effectLst>
            <a:outerShdw sx="100000" sy="100000" kx="0" ky="0" algn="b" rotWithShape="0" blurRad="38100" dist="20000" dir="5400000">
              <a:srgbClr val="000000">
                <a:alpha val="38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25400" cap="flat">
          <a:solidFill>
            <a:schemeClr val="accent1"/>
          </a:solidFill>
          <a:prstDash val="solid"/>
          <a:round/>
        </a:ln>
        <a:effectLst>
          <a:outerShdw sx="100000" sy="100000" kx="0" ky="0" algn="b" rotWithShape="0" blurRad="38100" dist="23000" dir="5400000">
            <a:srgbClr val="000000">
              <a:alpha val="35000"/>
            </a:srgbClr>
          </a:outerShdw>
        </a:effectLst>
        <a:sp3d/>
      </a:spPr>
      <a:bodyPr rot="0" spcFirstLastPara="1" vertOverflow="overflow" horzOverflow="overflow" vert="horz" wrap="square" lIns="45719" tIns="45719" rIns="45719" bIns="45719" numCol="1" spcCol="38100" rtlCol="0" anchor="ctr"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25400" cap="flat">
          <a:solidFill>
            <a:schemeClr val="accent1"/>
          </a:solidFill>
          <a:prstDash val="solid"/>
          <a:round/>
        </a:ln>
        <a:effectLst>
          <a:outerShdw sx="100000" sy="100000" kx="0" ky="0" algn="b" rotWithShape="0" blurRad="38100" dist="20000" dir="5400000">
            <a:srgbClr val="000000">
              <a:alpha val="38000"/>
            </a:srgbClr>
          </a:outerShdw>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2.xml.rels><?xml version="1.0" encoding="UTF-8"?>
<Relationships xmlns="http://schemas.openxmlformats.org/package/2006/relationships"><Relationship Id="rId1" Type="http://schemas.openxmlformats.org/officeDocument/2006/relationships/hyperlink" Target="http://zerodechet.be" TargetMode="External"/><Relationship Id="rId2" Type="http://schemas.openxmlformats.org/officeDocument/2006/relationships/hyperlink" Target="mailto:hello@zerodechet.be" TargetMode="External"/><Relationship Id="rId3" Type="http://schemas.openxmlformats.org/officeDocument/2006/relationships/drawing" Target="../drawings/drawing1.xml"/></Relationships>

</file>

<file path=xl/worksheets/_rels/sheet3.xml.rels><?xml version="1.0" encoding="UTF-8"?>
<Relationships xmlns="http://schemas.openxmlformats.org/package/2006/relationships"><Relationship Id="rId1" Type="http://schemas.openxmlformats.org/officeDocument/2006/relationships/drawing" Target="../drawings/drawing2.xml"/></Relationships>

</file>

<file path=xl/worksheets/_rels/sheet4.xml.rels><?xml version="1.0" encoding="UTF-8"?>
<Relationships xmlns="http://schemas.openxmlformats.org/package/2006/relationships"><Relationship Id="rId1" Type="http://schemas.openxmlformats.org/officeDocument/2006/relationships/drawing" Target="../drawings/drawing3.xml"/></Relationships>

</file>

<file path=xl/worksheets/_rels/sheet5.xml.rels><?xml version="1.0" encoding="UTF-8"?>
<Relationships xmlns="http://schemas.openxmlformats.org/package/2006/relationships"><Relationship Id="rId1" Type="http://schemas.openxmlformats.org/officeDocument/2006/relationships/drawing" Target="../drawings/drawing4.xml"/></Relationships>

</file>

<file path=xl/worksheets/_rels/sheet6.xml.rels><?xml version="1.0" encoding="UTF-8"?>
<Relationships xmlns="http://schemas.openxmlformats.org/package/2006/relationships"><Relationship Id="rId1" Type="http://schemas.openxmlformats.org/officeDocument/2006/relationships/drawing" Target="../drawings/drawing5.xml"/></Relationships>

</file>

<file path=xl/worksheets/_rels/sheet7.xml.rels><?xml version="1.0" encoding="UTF-8"?>
<Relationships xmlns="http://schemas.openxmlformats.org/package/2006/relationships"><Relationship Id="rId1" Type="http://schemas.openxmlformats.org/officeDocument/2006/relationships/drawing" Target="../drawings/drawing6.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0.5547" customWidth="1"/>
  </cols>
  <sheetData>
    <row r="3" ht="50" customHeight="1">
      <c r="B3" t="s" s="1">
        <v>0</v>
      </c>
      <c r="C3"/>
      <c r="D3"/>
    </row>
    <row r="7">
      <c r="B7" t="s" s="2">
        <v>1</v>
      </c>
      <c r="C7" t="s" s="2">
        <v>2</v>
      </c>
      <c r="D7" t="s" s="2">
        <v>3</v>
      </c>
    </row>
    <row r="9">
      <c r="B9" t="s" s="3">
        <v>4</v>
      </c>
      <c r="C9" s="3"/>
      <c r="D9" s="3"/>
    </row>
    <row r="10">
      <c r="B10" s="4"/>
      <c r="C10" t="s" s="4">
        <v>5</v>
      </c>
      <c r="D10" t="s" s="5">
        <v>4</v>
      </c>
    </row>
    <row r="11">
      <c r="B11" t="s" s="3">
        <v>13</v>
      </c>
      <c r="C11" s="3"/>
      <c r="D11" s="3"/>
    </row>
    <row r="12">
      <c r="B12" s="4"/>
      <c r="C12" t="s" s="4">
        <v>5</v>
      </c>
      <c r="D12" t="s" s="5">
        <v>13</v>
      </c>
    </row>
    <row r="13">
      <c r="B13" t="s" s="3">
        <v>160</v>
      </c>
      <c r="C13" s="3"/>
      <c r="D13" s="3"/>
    </row>
    <row r="14">
      <c r="B14" s="4"/>
      <c r="C14" t="s" s="4">
        <v>5</v>
      </c>
      <c r="D14" t="s" s="5">
        <v>160</v>
      </c>
    </row>
    <row r="15">
      <c r="B15" t="s" s="3">
        <v>229</v>
      </c>
      <c r="C15" s="3"/>
      <c r="D15" s="3"/>
    </row>
    <row r="16">
      <c r="B16" s="4"/>
      <c r="C16" t="s" s="4">
        <v>5</v>
      </c>
      <c r="D16" t="s" s="5">
        <v>229</v>
      </c>
    </row>
    <row r="17">
      <c r="B17" t="s" s="3">
        <v>260</v>
      </c>
      <c r="C17" s="3"/>
      <c r="D17" s="3"/>
    </row>
    <row r="18">
      <c r="B18" s="4"/>
      <c r="C18" t="s" s="4">
        <v>5</v>
      </c>
      <c r="D18" t="s" s="5">
        <v>260</v>
      </c>
    </row>
    <row r="19">
      <c r="B19" t="s" s="3">
        <v>282</v>
      </c>
      <c r="C19" s="3"/>
      <c r="D19" s="3"/>
    </row>
    <row r="20">
      <c r="B20" s="4"/>
      <c r="C20" t="s" s="4">
        <v>5</v>
      </c>
      <c r="D20" t="s" s="5">
        <v>282</v>
      </c>
    </row>
    <row r="21">
      <c r="B21" t="s" s="3">
        <v>302</v>
      </c>
      <c r="C21" s="3"/>
      <c r="D21" s="3"/>
    </row>
    <row r="22">
      <c r="B22" s="4"/>
      <c r="C22" t="s" s="4">
        <v>5</v>
      </c>
      <c r="D22" t="s" s="5">
        <v>302</v>
      </c>
    </row>
  </sheetData>
  <mergeCells count="1">
    <mergeCell ref="B3:D3"/>
  </mergeCells>
  <hyperlinks>
    <hyperlink ref="D10" location="'Details'!R1C1" tooltip="" display="Details"/>
    <hyperlink ref="D12" location="'Order Form - Lunch Bags'!R1C1" tooltip="" display="Order Form - Lunch Bags"/>
    <hyperlink ref="D14" location="'Order Form - Sac à Pain'!R1C1" tooltip="" display="Order Form - Sac à Pain"/>
    <hyperlink ref="D16" location="'Order Form - Mouchoirs'!R1C1" tooltip="" display="Order Form - Mouchoirs"/>
    <hyperlink ref="D18" location="'Order Form - Furoshiki'!R1C1" tooltip="" display="Order Form - Furoshiki"/>
    <hyperlink ref="D20" location="'Order Form - Autres'!R1C1" tooltip="" display="Order Form - Autres"/>
    <hyperlink ref="D22" location="'Variables'!R1C1" tooltip="" display="Variables"/>
  </hyperlinks>
</worksheet>
</file>

<file path=xl/worksheets/sheet2.xml><?xml version="1.0" encoding="utf-8"?>
<worksheet xmlns:r="http://schemas.openxmlformats.org/officeDocument/2006/relationships" xmlns="http://schemas.openxmlformats.org/spreadsheetml/2006/main">
  <sheetPr>
    <pageSetUpPr fitToPage="1"/>
  </sheetPr>
  <dimension ref="A1:E19"/>
  <sheetViews>
    <sheetView workbookViewId="0" showGridLines="0" defaultGridColor="1"/>
  </sheetViews>
  <sheetFormatPr defaultColWidth="9.16667" defaultRowHeight="16.5" customHeight="1" outlineLevelRow="0" outlineLevelCol="0"/>
  <cols>
    <col min="1" max="2" width="9.17188" style="6" customWidth="1"/>
    <col min="3" max="3" width="10.1719" style="6" customWidth="1"/>
    <col min="4" max="4" width="73.3516" style="6" customWidth="1"/>
    <col min="5" max="5" width="9.17188" style="6" customWidth="1"/>
    <col min="6" max="256" width="9.17188" style="6" customWidth="1"/>
  </cols>
  <sheetData>
    <row r="1" ht="16.5" customHeight="1">
      <c r="A1" s="7">
        <v>19</v>
      </c>
      <c r="B1" s="8"/>
      <c r="C1" s="9"/>
      <c r="D1" s="9"/>
      <c r="E1" s="10"/>
    </row>
    <row r="2" ht="16.5" customHeight="1">
      <c r="A2" s="11"/>
      <c r="B2" s="12"/>
      <c r="C2" s="12"/>
      <c r="D2" s="12"/>
      <c r="E2" s="13"/>
    </row>
    <row r="3" ht="16.5" customHeight="1">
      <c r="A3" s="11"/>
      <c r="B3" s="12"/>
      <c r="C3" s="12"/>
      <c r="D3" s="12"/>
      <c r="E3" s="13"/>
    </row>
    <row r="4" ht="16.5" customHeight="1">
      <c r="A4" s="11"/>
      <c r="B4" s="12"/>
      <c r="C4" s="12"/>
      <c r="D4" s="12"/>
      <c r="E4" s="13"/>
    </row>
    <row r="5" ht="27.75" customHeight="1">
      <c r="A5" s="11"/>
      <c r="B5" s="12"/>
      <c r="C5" s="12"/>
      <c r="D5" s="12"/>
      <c r="E5" s="13"/>
    </row>
    <row r="6" ht="16.5" customHeight="1">
      <c r="A6" s="11"/>
      <c r="B6" s="12"/>
      <c r="C6" s="12"/>
      <c r="D6" t="s" s="14">
        <v>6</v>
      </c>
      <c r="E6" s="13"/>
    </row>
    <row r="7" ht="8.25" customHeight="1">
      <c r="A7" s="11"/>
      <c r="B7" s="12"/>
      <c r="C7" s="12"/>
      <c r="D7" s="12"/>
      <c r="E7" s="13"/>
    </row>
    <row r="8" ht="8.25" customHeight="1">
      <c r="A8" s="11"/>
      <c r="B8" s="12"/>
      <c r="C8" s="12"/>
      <c r="D8" s="15"/>
      <c r="E8" s="13"/>
    </row>
    <row r="9" ht="30" customHeight="1">
      <c r="A9" s="11"/>
      <c r="B9" s="12"/>
      <c r="C9" t="s" s="16">
        <v>7</v>
      </c>
      <c r="D9" t="s" s="17">
        <v>8</v>
      </c>
      <c r="E9" s="18"/>
    </row>
    <row r="10" ht="16.5" customHeight="1">
      <c r="A10" s="11"/>
      <c r="B10" s="12"/>
      <c r="C10" s="19"/>
      <c r="D10" s="20"/>
      <c r="E10" s="13"/>
    </row>
    <row r="11" ht="30" customHeight="1">
      <c r="A11" s="11"/>
      <c r="B11" s="12"/>
      <c r="C11" t="s" s="16">
        <v>9</v>
      </c>
      <c r="D11" t="s" s="21">
        <v>10</v>
      </c>
      <c r="E11" s="18"/>
    </row>
    <row r="12" ht="16.5" customHeight="1">
      <c r="A12" s="11"/>
      <c r="B12" s="12"/>
      <c r="C12" s="12"/>
      <c r="D12" s="20"/>
      <c r="E12" s="13"/>
    </row>
    <row r="13" ht="30" customHeight="1">
      <c r="A13" s="11"/>
      <c r="B13" s="12"/>
      <c r="C13" t="s" s="16">
        <v>11</v>
      </c>
      <c r="D13" t="s" s="21">
        <v>12</v>
      </c>
      <c r="E13" s="18"/>
    </row>
    <row r="14" ht="8" customHeight="1">
      <c r="A14" s="11"/>
      <c r="B14" s="12"/>
      <c r="C14" s="12"/>
      <c r="D14" s="20"/>
      <c r="E14" s="13"/>
    </row>
    <row r="15" ht="30" customHeight="1">
      <c r="A15" s="11"/>
      <c r="B15" s="12"/>
      <c r="C15" s="22"/>
      <c r="D15" s="23"/>
      <c r="E15" s="18"/>
    </row>
    <row r="16" ht="8" customHeight="1">
      <c r="A16" s="11"/>
      <c r="B16" s="12"/>
      <c r="C16" s="12"/>
      <c r="D16" s="20"/>
      <c r="E16" s="13"/>
    </row>
    <row r="17" ht="30" customHeight="1">
      <c r="A17" s="11"/>
      <c r="B17" s="12"/>
      <c r="C17" s="22"/>
      <c r="D17" s="23"/>
      <c r="E17" s="18"/>
    </row>
    <row r="18" ht="8" customHeight="1">
      <c r="A18" s="11"/>
      <c r="B18" s="12"/>
      <c r="C18" s="12"/>
      <c r="D18" s="20"/>
      <c r="E18" s="13"/>
    </row>
    <row r="19" ht="30" customHeight="1">
      <c r="A19" s="24"/>
      <c r="B19" s="25"/>
      <c r="C19" s="26"/>
      <c r="D19" s="23"/>
      <c r="E19" s="27"/>
    </row>
  </sheetData>
  <hyperlinks>
    <hyperlink ref="D9" r:id="rId1" location="" tooltip="" display=""/>
    <hyperlink ref="D11" r:id="rId2" location="" tooltip="" display=""/>
  </hyperlinks>
  <pageMargins left="0.7" right="0.7" top="0.75" bottom="0.75" header="0.3" footer="0.3"/>
  <pageSetup firstPageNumber="1" fitToHeight="1" fitToWidth="1" scale="88" useFirstPageNumber="0" orientation="portrait" pageOrder="downThenOver"/>
  <headerFooter>
    <oddFooter>&amp;C&amp;"Helvetica Neue,Regular"&amp;12&amp;K000000&amp;P</oddFooter>
  </headerFooter>
  <drawing r:id="rId3"/>
</worksheet>
</file>

<file path=xl/worksheets/sheet3.xml><?xml version="1.0" encoding="utf-8"?>
<worksheet xmlns:r="http://schemas.openxmlformats.org/officeDocument/2006/relationships" xmlns="http://schemas.openxmlformats.org/spreadsheetml/2006/main">
  <sheetPr>
    <pageSetUpPr fitToPage="1"/>
  </sheetPr>
  <dimension ref="A1:X97"/>
  <sheetViews>
    <sheetView workbookViewId="0" showGridLines="0" defaultGridColor="1"/>
  </sheetViews>
  <sheetFormatPr defaultColWidth="8.83333" defaultRowHeight="16.5" customHeight="1" outlineLevelRow="0" outlineLevelCol="0"/>
  <cols>
    <col min="1" max="1" width="3.67188" style="28" customWidth="1"/>
    <col min="2" max="2" width="17.6719" style="28" customWidth="1"/>
    <col min="3" max="3" width="32.5" style="28" customWidth="1"/>
    <col min="4" max="12" width="19.5" style="28" customWidth="1"/>
    <col min="13" max="13" width="20.6719" style="28" customWidth="1"/>
    <col min="14" max="14" width="8.85156" style="28" customWidth="1"/>
    <col min="15" max="18" width="13.8516" style="28" customWidth="1"/>
    <col min="19" max="21" width="8.85156" style="28" customWidth="1"/>
    <col min="22" max="22" width="17.5" style="28" customWidth="1"/>
    <col min="23" max="24" width="8.85156" style="28" customWidth="1"/>
    <col min="25" max="256" width="8.85156" style="28" customWidth="1"/>
  </cols>
  <sheetData>
    <row r="1" ht="45" customHeight="1">
      <c r="A1" s="29"/>
      <c r="B1" s="30"/>
      <c r="C1" s="31"/>
      <c r="D1" t="s" s="32">
        <v>14</v>
      </c>
      <c r="E1" s="33"/>
      <c r="F1" s="33"/>
      <c r="G1" s="33"/>
      <c r="H1" s="33"/>
      <c r="I1" s="34"/>
      <c r="J1" s="34"/>
      <c r="K1" s="34"/>
      <c r="L1" s="34"/>
      <c r="M1" s="35"/>
      <c r="N1" s="35"/>
      <c r="O1" s="35"/>
      <c r="P1" s="36"/>
      <c r="Q1" s="35"/>
      <c r="R1" s="37"/>
      <c r="S1" s="35"/>
      <c r="T1" s="35"/>
      <c r="U1" s="35"/>
      <c r="V1" s="35"/>
      <c r="W1" s="35"/>
      <c r="X1" s="38"/>
    </row>
    <row r="2" ht="30.95" customHeight="1">
      <c r="A2" s="39"/>
      <c r="B2" s="40"/>
      <c r="C2" s="41"/>
      <c r="D2" s="42"/>
      <c r="E2" s="42"/>
      <c r="F2" s="42"/>
      <c r="G2" s="42"/>
      <c r="H2" s="42"/>
      <c r="I2" s="43"/>
      <c r="J2" s="43"/>
      <c r="K2" s="43"/>
      <c r="L2" s="43"/>
      <c r="M2" s="44"/>
      <c r="N2" s="45"/>
      <c r="O2" s="45"/>
      <c r="P2" s="45"/>
      <c r="Q2" s="45"/>
      <c r="R2" s="45"/>
      <c r="S2" s="45"/>
      <c r="T2" s="45"/>
      <c r="U2" s="45"/>
      <c r="V2" s="46"/>
      <c r="W2" s="45"/>
      <c r="X2" s="47"/>
    </row>
    <row r="3" ht="42" customHeight="1">
      <c r="A3" s="39"/>
      <c r="B3" s="48"/>
      <c r="C3" t="s" s="49">
        <f>"Prix "&amp;M3&amp;IF(M3&lt;&gt;"Public"," HTVA","")</f>
        <v>15</v>
      </c>
      <c r="D3" s="50">
        <f>IF($M$3="Achat",ROUND(SUM((VLOOKUP(D5:D5,'Variables'!$C$4:$D$12,2,FALSE)/1.21)*0.7),2),IF($M$3="Depot",ROUND(SUM((VLOOKUP(D5:D5,'Variables'!$C$4:$D$12,2,FALSE)/1.21)*0.8),2),VLOOKUP(D5:D5,'Variables'!$C$4:$D$12,2,FALSE)))</f>
        <v>5.76</v>
      </c>
      <c r="E3" s="50">
        <f>IF($M$3="Achat",ROUND(SUM((VLOOKUP(E5:E5,'Variables'!$C$4:$D$12,2,FALSE)/1.21)*0.7),2),IF($M$3="Depot",ROUND(SUM((VLOOKUP(E5:E5,'Variables'!$C$4:$D$12,2,FALSE)/1.21)*0.8),2),VLOOKUP(E5:E5,'Variables'!$C$4:$D$12,2,FALSE)))</f>
        <v>5.18</v>
      </c>
      <c r="F3" s="50">
        <f>IF($M$3="Achat",ROUND(SUM((VLOOKUP(F5:F5,'Variables'!$C$4:$D$12,2,FALSE)/1.21)*0.7),2),IF($M$3="Depot",ROUND(SUM((VLOOKUP(F5:F5,'Variables'!$C$4:$D$12,2,FALSE)/1.21)*0.8),2),VLOOKUP(F5:F5,'Variables'!$C$4:$D$12,2,FALSE)))</f>
        <v>4.6</v>
      </c>
      <c r="G3" s="50">
        <f>IF($M$3="Achat",ROUND(SUM((VLOOKUP(G5:G5,'Variables'!$C$4:$D$12,2,FALSE)/1.21)*0.7),2),IF($M$3="Depot",ROUND(SUM((VLOOKUP(G5:G5,'Variables'!$C$4:$D$12,2,FALSE)/1.21)*0.8),2),VLOOKUP(G5:G5,'Variables'!$C$4:$D$12,2,FALSE)))</f>
        <v>4.02</v>
      </c>
      <c r="H3" s="50">
        <f>IF($M$3="Achat",ROUND(SUM((VLOOKUP(H5:H5,'Variables'!$C$4:$D$12,2,FALSE)/1.21)*0.7),2),IF($M$3="Depot",ROUND(SUM((VLOOKUP(H5:H5,'Variables'!$C$4:$D$12,2,FALSE)/1.21)*0.8),2),VLOOKUP(H5:H5,'Variables'!$C$4:$D$12,2,FALSE)))</f>
        <v>8.07</v>
      </c>
      <c r="I3" s="50">
        <f>IF($M$3="Achat",ROUND(SUM((VLOOKUP(I5:I5,'Variables'!$C$4:$D$12,2,FALSE)/1.21)*0.7),2),IF($M$3="Depot",ROUND(SUM((VLOOKUP(I5:I5,'Variables'!$C$4:$D$12,2,FALSE)/1.21)*0.8),2),VLOOKUP(I5:I5,'Variables'!$C$4:$D$12,2,FALSE)))</f>
        <v>7.49</v>
      </c>
      <c r="J3" s="50">
        <f>IF($M$3="Achat",ROUND(SUM((VLOOKUP(J5:J5,'Variables'!$C$4:$D$12,2,FALSE)/1.21)*0.7),2),IF($M$3="Depot",ROUND(SUM((VLOOKUP(J5:J5,'Variables'!$C$4:$D$12,2,FALSE)/1.21)*0.8),2),VLOOKUP(J5:J5,'Variables'!$C$4:$D$12,2,FALSE)))</f>
        <v>4.92</v>
      </c>
      <c r="K3" s="50">
        <f>IF($M$3="Achat",ROUND(SUM((VLOOKUP(K5:K5,'Variables'!$C$4:$D$12,2,FALSE)/1.21)*0.7),2),IF($M$3="Depot",ROUND(SUM((VLOOKUP(K5:K5,'Variables'!$C$4:$D$12,2,FALSE)/1.21)*0.8),2),VLOOKUP(K5:K5,'Variables'!$C$4:$D$12,2,FALSE)))</f>
        <v>4.6</v>
      </c>
      <c r="L3" s="50">
        <f>IF($M$3="Achat",ROUND(SUM((VLOOKUP(L5:L5,'Variables'!$C$4:$D$12,2,FALSE)/1.21)*0.7),2),IF($M$3="Depot",ROUND(SUM((VLOOKUP(L5:L5,'Variables'!$C$4:$D$12,2,FALSE)/1.21)*0.8),2),VLOOKUP(L5:L5,'Variables'!$C$4:$D$12,2,FALSE)))</f>
        <v>10.41</v>
      </c>
      <c r="M3" t="s" s="51">
        <v>16</v>
      </c>
      <c r="N3" s="52"/>
      <c r="O3" s="45"/>
      <c r="P3" s="45"/>
      <c r="Q3" s="45"/>
      <c r="R3" s="45"/>
      <c r="S3" s="45"/>
      <c r="T3" s="45"/>
      <c r="U3" s="45"/>
      <c r="V3" s="45"/>
      <c r="W3" s="45"/>
      <c r="X3" s="47"/>
    </row>
    <row r="4" ht="42" customHeight="1">
      <c r="A4" s="39"/>
      <c r="B4" s="48"/>
      <c r="C4" t="s" s="49">
        <v>17</v>
      </c>
      <c r="D4" t="s" s="53">
        <v>18</v>
      </c>
      <c r="E4" t="s" s="53">
        <v>19</v>
      </c>
      <c r="F4" t="s" s="53">
        <v>20</v>
      </c>
      <c r="G4" t="s" s="53">
        <v>21</v>
      </c>
      <c r="H4" t="s" s="53">
        <v>22</v>
      </c>
      <c r="I4" t="s" s="53">
        <v>23</v>
      </c>
      <c r="J4" t="s" s="53">
        <v>24</v>
      </c>
      <c r="K4" t="s" s="53">
        <v>25</v>
      </c>
      <c r="L4" t="s" s="53">
        <v>26</v>
      </c>
      <c r="M4" s="54"/>
      <c r="N4" s="52"/>
      <c r="O4" s="45"/>
      <c r="P4" s="45"/>
      <c r="Q4" s="45"/>
      <c r="R4" s="45"/>
      <c r="S4" s="45"/>
      <c r="T4" s="45"/>
      <c r="U4" s="45"/>
      <c r="V4" s="45"/>
      <c r="W4" s="45"/>
      <c r="X4" s="47"/>
    </row>
    <row r="5" ht="45" customHeight="1">
      <c r="A5" s="39"/>
      <c r="B5" s="48"/>
      <c r="C5" t="s" s="49">
        <v>27</v>
      </c>
      <c r="D5" t="s" s="55">
        <v>28</v>
      </c>
      <c r="E5" t="s" s="55">
        <v>29</v>
      </c>
      <c r="F5" t="s" s="55">
        <v>30</v>
      </c>
      <c r="G5" t="s" s="55">
        <v>31</v>
      </c>
      <c r="H5" t="s" s="55">
        <v>32</v>
      </c>
      <c r="I5" t="s" s="55">
        <v>33</v>
      </c>
      <c r="J5" t="s" s="56">
        <v>34</v>
      </c>
      <c r="K5" t="s" s="56">
        <v>35</v>
      </c>
      <c r="L5" t="s" s="56">
        <v>36</v>
      </c>
      <c r="M5" t="s" s="55">
        <v>37</v>
      </c>
      <c r="N5" s="52"/>
      <c r="O5" s="45"/>
      <c r="P5" s="45"/>
      <c r="Q5" s="57"/>
      <c r="R5" s="45"/>
      <c r="S5" s="45"/>
      <c r="T5" s="45"/>
      <c r="U5" s="45"/>
      <c r="V5" s="45"/>
      <c r="W5" s="58"/>
      <c r="X5" s="47"/>
    </row>
    <row r="6" ht="84.95" customHeight="1">
      <c r="A6" s="39"/>
      <c r="B6" t="s" s="59">
        <v>38</v>
      </c>
      <c r="C6" t="s" s="60">
        <v>39</v>
      </c>
      <c r="D6" s="61"/>
      <c r="E6" s="61"/>
      <c r="F6" s="61"/>
      <c r="G6" s="61"/>
      <c r="H6" s="61"/>
      <c r="I6" s="61"/>
      <c r="J6" s="61"/>
      <c r="K6" s="61"/>
      <c r="L6" s="61"/>
      <c r="M6" s="62">
        <f>D6:D6*$D$68+E6:E6*$E$68+F6:F6*$F$68+G6:G6*$G$68+H6:H6*$H$68+I6:I6*$I$68+J6:J6*$J$68+K6:K6*$K$68+L6:L6*$L$68</f>
        <v>0</v>
      </c>
      <c r="N6" s="52"/>
      <c r="O6" s="45"/>
      <c r="P6" s="45"/>
      <c r="Q6" s="45"/>
      <c r="R6" s="45"/>
      <c r="S6" s="45"/>
      <c r="T6" s="45"/>
      <c r="U6" s="45"/>
      <c r="V6" s="45"/>
      <c r="W6" s="45"/>
      <c r="X6" s="47"/>
    </row>
    <row r="7" ht="84.95" customHeight="1">
      <c r="A7" s="39"/>
      <c r="B7" t="s" s="63">
        <v>40</v>
      </c>
      <c r="C7" t="s" s="64">
        <v>41</v>
      </c>
      <c r="D7" s="65"/>
      <c r="E7" s="65"/>
      <c r="F7" s="65"/>
      <c r="G7" s="65"/>
      <c r="H7" s="65"/>
      <c r="I7" s="65"/>
      <c r="J7" s="65"/>
      <c r="K7" s="65"/>
      <c r="L7" s="65"/>
      <c r="M7" s="66">
        <f>D7:D7*$D$68+E7:E7*$E$68+F7:F7*$F$68+G7:G7*$G$68+H7:H7*$H$68+I7:I7*$I$68+J7:J7*$J$68+K7:K7*$K$68+L7:L7*$L$68</f>
        <v>0</v>
      </c>
      <c r="N7" s="52"/>
      <c r="O7" s="45"/>
      <c r="P7" s="45"/>
      <c r="Q7" s="45"/>
      <c r="R7" s="45"/>
      <c r="S7" s="45"/>
      <c r="T7" s="45"/>
      <c r="U7" s="45"/>
      <c r="V7" s="45"/>
      <c r="W7" s="45"/>
      <c r="X7" s="47"/>
    </row>
    <row r="8" ht="84.95" customHeight="1">
      <c r="A8" s="39"/>
      <c r="B8" t="s" s="59">
        <v>42</v>
      </c>
      <c r="C8" t="s" s="67">
        <v>43</v>
      </c>
      <c r="D8" s="61"/>
      <c r="E8" s="61"/>
      <c r="F8" s="61"/>
      <c r="G8" s="61"/>
      <c r="H8" s="61"/>
      <c r="I8" s="61"/>
      <c r="J8" s="61"/>
      <c r="K8" s="61"/>
      <c r="L8" s="61"/>
      <c r="M8" s="62">
        <f>D8:D8*$D$68+E8:E8*$E$68+F8:F8*$F$68+G8:G8*$G$68+H8:H8*$H$68+I8:I8*$I$68+J8:J8*$J$68+K8:K8*$K$68+L8:L8*$L$68</f>
        <v>0</v>
      </c>
      <c r="N8" s="52"/>
      <c r="O8" s="45"/>
      <c r="P8" s="45"/>
      <c r="Q8" s="45"/>
      <c r="R8" s="45"/>
      <c r="S8" s="45"/>
      <c r="T8" s="45"/>
      <c r="U8" s="45"/>
      <c r="V8" s="45"/>
      <c r="W8" s="45"/>
      <c r="X8" s="47"/>
    </row>
    <row r="9" ht="84.95" customHeight="1">
      <c r="A9" s="39"/>
      <c r="B9" t="s" s="63">
        <v>44</v>
      </c>
      <c r="C9" t="s" s="64">
        <v>45</v>
      </c>
      <c r="D9" s="65"/>
      <c r="E9" s="65"/>
      <c r="F9" s="65"/>
      <c r="G9" s="65"/>
      <c r="H9" s="65"/>
      <c r="I9" s="65"/>
      <c r="J9" s="65"/>
      <c r="K9" s="65"/>
      <c r="L9" s="65"/>
      <c r="M9" s="66">
        <f>D9:D9*$D$68+E9:E9*$E$68+F9:F9*$F$68+G9:G9*$G$68+H9:H9*$H$68+I9:I9*$I$68+J9:J9*$J$68+K9:K9*$K$68+L9:L9*$L$68</f>
        <v>0</v>
      </c>
      <c r="N9" s="52"/>
      <c r="O9" s="45"/>
      <c r="P9" s="45"/>
      <c r="Q9" s="45"/>
      <c r="R9" s="45"/>
      <c r="S9" s="45"/>
      <c r="T9" s="45"/>
      <c r="U9" s="45"/>
      <c r="V9" s="45"/>
      <c r="W9" s="45"/>
      <c r="X9" s="47"/>
    </row>
    <row r="10" ht="84.95" customHeight="1">
      <c r="A10" s="39"/>
      <c r="B10" t="s" s="63">
        <v>46</v>
      </c>
      <c r="C10" t="s" s="64">
        <v>47</v>
      </c>
      <c r="D10" s="61"/>
      <c r="E10" s="61"/>
      <c r="F10" s="61"/>
      <c r="G10" s="61"/>
      <c r="H10" s="61"/>
      <c r="I10" s="61"/>
      <c r="J10" s="61"/>
      <c r="K10" s="61"/>
      <c r="L10" s="61"/>
      <c r="M10" s="62">
        <f>D10:D10*$D$68+E10:E10*$E$68+F10:F10*$F$68+G10:G10*$G$68+H10:H10*$H$68+I10:I10*$I$68+J10:J10*$J$68+K10:K10*$K$68+L10:L10*$L$68</f>
        <v>0</v>
      </c>
      <c r="N10" s="52"/>
      <c r="O10" s="45"/>
      <c r="P10" s="45"/>
      <c r="Q10" s="45"/>
      <c r="R10" s="45"/>
      <c r="S10" s="45"/>
      <c r="T10" s="45"/>
      <c r="U10" s="45"/>
      <c r="V10" s="45"/>
      <c r="W10" s="45"/>
      <c r="X10" s="47"/>
    </row>
    <row r="11" ht="84.95" customHeight="1">
      <c r="A11" s="39"/>
      <c r="B11" t="s" s="59">
        <v>48</v>
      </c>
      <c r="C11" t="s" s="67">
        <v>49</v>
      </c>
      <c r="D11" s="65"/>
      <c r="E11" s="65"/>
      <c r="F11" s="65"/>
      <c r="G11" s="65"/>
      <c r="H11" s="65"/>
      <c r="I11" s="65"/>
      <c r="J11" s="65"/>
      <c r="K11" s="65"/>
      <c r="L11" s="65"/>
      <c r="M11" s="66">
        <f>D11:D11*$D$68+E11:E11*$E$68+F11:F11*$F$68+G11:G11*$G$68+H11:H11*$H$68+I11:I11*$I$68+J11:J11*$J$68+K11:K11*$K$68+L11:L11*$L$68</f>
        <v>0</v>
      </c>
      <c r="N11" s="52"/>
      <c r="O11" s="45"/>
      <c r="P11" s="45"/>
      <c r="Q11" s="45"/>
      <c r="R11" s="45"/>
      <c r="S11" s="45"/>
      <c r="T11" s="45"/>
      <c r="U11" s="45"/>
      <c r="V11" s="45"/>
      <c r="W11" s="45"/>
      <c r="X11" s="47"/>
    </row>
    <row r="12" ht="84.95" customHeight="1">
      <c r="A12" s="39"/>
      <c r="B12" t="s" s="63">
        <v>50</v>
      </c>
      <c r="C12" t="s" s="64">
        <v>51</v>
      </c>
      <c r="D12" s="61"/>
      <c r="E12" s="61"/>
      <c r="F12" s="61"/>
      <c r="G12" s="61"/>
      <c r="H12" s="61"/>
      <c r="I12" s="61"/>
      <c r="J12" s="61"/>
      <c r="K12" s="61"/>
      <c r="L12" s="61"/>
      <c r="M12" s="62">
        <f>D12:D12*$D$68+E12:E12*$E$68+F12:F12*$F$68+G12:G12*$G$68+H12:H12*$H$68+I12:I12*$I$68+J12:J12*$J$68+K12:K12*$K$68+L12:L12*$L$68</f>
        <v>0</v>
      </c>
      <c r="N12" s="52"/>
      <c r="O12" s="45"/>
      <c r="P12" s="45"/>
      <c r="Q12" s="45"/>
      <c r="R12" s="45"/>
      <c r="S12" s="45"/>
      <c r="T12" s="45"/>
      <c r="U12" s="45"/>
      <c r="V12" s="45"/>
      <c r="W12" s="45"/>
      <c r="X12" s="47"/>
    </row>
    <row r="13" ht="84.95" customHeight="1">
      <c r="A13" s="39"/>
      <c r="B13" t="s" s="63">
        <v>52</v>
      </c>
      <c r="C13" t="s" s="64">
        <v>53</v>
      </c>
      <c r="D13" s="68"/>
      <c r="E13" s="65"/>
      <c r="F13" s="65"/>
      <c r="G13" s="65"/>
      <c r="H13" s="65"/>
      <c r="I13" s="65"/>
      <c r="J13" s="65"/>
      <c r="K13" s="65"/>
      <c r="L13" s="65"/>
      <c r="M13" s="66">
        <f>D13:D13*$D$68+E13:E13*$E$68+F13:F13*$F$68+G13:G13*$G$68+H13:H13*$H$68+I13:I13*$I$68+J13:J13*$J$68+K13:K13*$K$68+L13:L13*$L$68</f>
        <v>0</v>
      </c>
      <c r="N13" s="52"/>
      <c r="O13" s="45"/>
      <c r="P13" s="45"/>
      <c r="Q13" s="45"/>
      <c r="R13" s="45"/>
      <c r="S13" s="45"/>
      <c r="T13" s="45"/>
      <c r="U13" s="45"/>
      <c r="V13" s="45"/>
      <c r="W13" s="45"/>
      <c r="X13" s="47"/>
    </row>
    <row r="14" ht="84.95" customHeight="1">
      <c r="A14" s="39"/>
      <c r="B14" t="s" s="63">
        <v>54</v>
      </c>
      <c r="C14" t="s" s="64">
        <v>55</v>
      </c>
      <c r="D14" s="69"/>
      <c r="E14" s="61"/>
      <c r="F14" s="61"/>
      <c r="G14" s="61"/>
      <c r="H14" s="61"/>
      <c r="I14" s="61"/>
      <c r="J14" s="61"/>
      <c r="K14" s="61"/>
      <c r="L14" s="61"/>
      <c r="M14" s="62">
        <f>D14:D14*$D$68+E14:E14*$E$68+F14:F14*$F$68+G14:G14*$G$68+H14:H14*$H$68+I14:I14*$I$68+J14:J14*$J$68+K14:K14*$K$68+L14:L14*$L$68</f>
        <v>0</v>
      </c>
      <c r="N14" s="52"/>
      <c r="O14" s="45"/>
      <c r="P14" s="45"/>
      <c r="Q14" s="45"/>
      <c r="R14" s="45"/>
      <c r="S14" s="45"/>
      <c r="T14" s="45"/>
      <c r="U14" s="45"/>
      <c r="V14" s="45"/>
      <c r="W14" s="45"/>
      <c r="X14" s="47"/>
    </row>
    <row r="15" ht="84.95" customHeight="1">
      <c r="A15" s="39"/>
      <c r="B15" t="s" s="59">
        <v>56</v>
      </c>
      <c r="C15" t="s" s="67">
        <v>57</v>
      </c>
      <c r="D15" s="65"/>
      <c r="E15" s="65"/>
      <c r="F15" s="65"/>
      <c r="G15" s="65"/>
      <c r="H15" s="65"/>
      <c r="I15" s="65"/>
      <c r="J15" s="65"/>
      <c r="K15" s="65"/>
      <c r="L15" s="65"/>
      <c r="M15" s="66">
        <f>D15:D15*$D$68+E15:E15*$E$68+F15:F15*$F$68+G15:G15*$G$68+H15:H15*$H$68+I15:I15*$I$68+J15:J15*$J$68+K15:K15*$K$68+L15:L15*$L$68</f>
        <v>0</v>
      </c>
      <c r="N15" s="52"/>
      <c r="O15" s="45"/>
      <c r="P15" s="45"/>
      <c r="Q15" s="45"/>
      <c r="R15" s="45"/>
      <c r="S15" s="45"/>
      <c r="T15" s="45"/>
      <c r="U15" s="45"/>
      <c r="V15" s="45"/>
      <c r="W15" s="45"/>
      <c r="X15" s="47"/>
    </row>
    <row r="16" ht="84.95" customHeight="1">
      <c r="A16" s="39"/>
      <c r="B16" t="s" s="63">
        <v>58</v>
      </c>
      <c r="C16" t="s" s="64">
        <v>59</v>
      </c>
      <c r="D16" s="61"/>
      <c r="E16" s="61"/>
      <c r="F16" s="61"/>
      <c r="G16" s="61"/>
      <c r="H16" s="61"/>
      <c r="I16" s="61"/>
      <c r="J16" s="61"/>
      <c r="K16" s="61"/>
      <c r="L16" s="61"/>
      <c r="M16" s="62">
        <f>D16:D16*$D$68+E16:E16*$E$68+F16:F16*$F$68+G16:G16*$G$68+H16:H16*$H$68+I16:I16*$I$68+J16:J16*$J$68+K16:K16*$K$68+L16:L16*$L$68</f>
        <v>0</v>
      </c>
      <c r="N16" s="52"/>
      <c r="O16" s="45"/>
      <c r="P16" s="45"/>
      <c r="Q16" s="45"/>
      <c r="R16" s="45"/>
      <c r="S16" s="45"/>
      <c r="T16" s="45"/>
      <c r="U16" s="45"/>
      <c r="V16" s="45"/>
      <c r="W16" s="45"/>
      <c r="X16" s="47"/>
    </row>
    <row r="17" ht="84.95" customHeight="1">
      <c r="A17" s="39"/>
      <c r="B17" t="s" s="63">
        <v>60</v>
      </c>
      <c r="C17" t="s" s="64">
        <v>61</v>
      </c>
      <c r="D17" s="65"/>
      <c r="E17" s="65"/>
      <c r="F17" s="65"/>
      <c r="G17" s="65"/>
      <c r="H17" s="65"/>
      <c r="I17" s="65"/>
      <c r="J17" s="65"/>
      <c r="K17" s="65"/>
      <c r="L17" s="65"/>
      <c r="M17" s="66">
        <f>D17:D17*$D$68+E17:E17*$E$68+F17:F17*$F$68+G17:G17*$G$68+H17:H17*$H$68+I17:I17*$I$68+J17:J17*$J$68+K17:K17*$K$68+L17:L17*$L$68</f>
        <v>0</v>
      </c>
      <c r="N17" s="52"/>
      <c r="O17" s="45"/>
      <c r="P17" s="45"/>
      <c r="Q17" s="45"/>
      <c r="R17" s="45"/>
      <c r="S17" s="45"/>
      <c r="T17" s="45"/>
      <c r="U17" s="45"/>
      <c r="V17" s="45"/>
      <c r="W17" s="45"/>
      <c r="X17" s="47"/>
    </row>
    <row r="18" ht="84.95" customHeight="1">
      <c r="A18" s="39"/>
      <c r="B18" t="s" s="59">
        <v>62</v>
      </c>
      <c r="C18" t="s" s="67">
        <v>63</v>
      </c>
      <c r="D18" s="61"/>
      <c r="E18" s="61"/>
      <c r="F18" s="61"/>
      <c r="G18" s="61"/>
      <c r="H18" s="61"/>
      <c r="I18" s="61"/>
      <c r="J18" s="61"/>
      <c r="K18" s="61"/>
      <c r="L18" s="61"/>
      <c r="M18" s="62">
        <f>D18:D18*$D$68+E18:E18*$E$68+F18:F18*$F$68+G18:G18*$G$68+H18:H18*$H$68+I18:I18*$I$68+J18:J18*$J$68+K18:K18*$K$68+L18:L18*$L$68</f>
        <v>0</v>
      </c>
      <c r="N18" s="52"/>
      <c r="O18" s="45"/>
      <c r="P18" s="45"/>
      <c r="Q18" s="45"/>
      <c r="R18" s="45"/>
      <c r="S18" s="45"/>
      <c r="T18" s="45"/>
      <c r="U18" s="45"/>
      <c r="V18" s="45"/>
      <c r="W18" s="45"/>
      <c r="X18" s="47"/>
    </row>
    <row r="19" ht="84.95" customHeight="1">
      <c r="A19" s="39"/>
      <c r="B19" t="s" s="63">
        <v>64</v>
      </c>
      <c r="C19" t="s" s="64">
        <v>65</v>
      </c>
      <c r="D19" s="68"/>
      <c r="E19" s="65"/>
      <c r="F19" s="65"/>
      <c r="G19" s="65"/>
      <c r="H19" s="65"/>
      <c r="I19" s="65"/>
      <c r="J19" s="65"/>
      <c r="K19" s="65"/>
      <c r="L19" s="65"/>
      <c r="M19" s="66">
        <f>D19:D19*$D$68+E19:E19*$E$68+F19:F19*$F$68+G19:G19*$G$68+H19:H19*$H$68+I19:I19*$I$68+J19:J19*$J$68+K19:K19*$K$68+L19:L19*$L$68</f>
        <v>0</v>
      </c>
      <c r="N19" s="52"/>
      <c r="O19" s="45"/>
      <c r="P19" s="45"/>
      <c r="Q19" s="45"/>
      <c r="R19" s="45"/>
      <c r="S19" s="45"/>
      <c r="T19" s="45"/>
      <c r="U19" s="45"/>
      <c r="V19" s="45"/>
      <c r="W19" s="45"/>
      <c r="X19" s="47"/>
    </row>
    <row r="20" ht="84.75" customHeight="1">
      <c r="A20" s="39"/>
      <c r="B20" t="s" s="59">
        <v>66</v>
      </c>
      <c r="C20" t="s" s="67">
        <v>67</v>
      </c>
      <c r="D20" s="61"/>
      <c r="E20" s="61"/>
      <c r="F20" s="61"/>
      <c r="G20" s="61"/>
      <c r="H20" s="61"/>
      <c r="I20" s="61"/>
      <c r="J20" s="61"/>
      <c r="K20" s="61"/>
      <c r="L20" s="61"/>
      <c r="M20" s="62">
        <f>D20:D20*$D$68+E20:E20*$E$68+F20:F20*$F$68+G20:G20*$G$68+H20:H20*$H$68+I20:I20*$I$68+J20:J20*$J$68+K20:K20*$K$68+L20:L20*$L$68</f>
        <v>0</v>
      </c>
      <c r="N20" s="52"/>
      <c r="O20" s="45"/>
      <c r="P20" s="45"/>
      <c r="Q20" s="45"/>
      <c r="R20" s="45"/>
      <c r="S20" s="45"/>
      <c r="T20" s="45"/>
      <c r="U20" s="45"/>
      <c r="V20" s="45"/>
      <c r="W20" s="45"/>
      <c r="X20" s="47"/>
    </row>
    <row r="21" ht="84.75" customHeight="1">
      <c r="A21" s="39"/>
      <c r="B21" t="s" s="63">
        <v>68</v>
      </c>
      <c r="C21" t="s" s="64">
        <v>69</v>
      </c>
      <c r="D21" s="65"/>
      <c r="E21" s="65"/>
      <c r="F21" s="65"/>
      <c r="G21" s="65"/>
      <c r="H21" s="65"/>
      <c r="I21" s="65"/>
      <c r="J21" s="65"/>
      <c r="K21" s="65"/>
      <c r="L21" s="65"/>
      <c r="M21" s="66">
        <f>D21:D21*$D$68+E21:E21*$E$68+F21:F21*$F$68+G21:G21*$G$68+H21:H21*$H$68+I21:I21*$I$68+J21:J21*$J$68+K21:K21*$K$68+L21:L21*$L$68</f>
        <v>0</v>
      </c>
      <c r="N21" s="52"/>
      <c r="O21" s="45"/>
      <c r="P21" s="45"/>
      <c r="Q21" s="45"/>
      <c r="R21" s="45"/>
      <c r="S21" s="45"/>
      <c r="T21" s="45"/>
      <c r="U21" s="45"/>
      <c r="V21" s="45"/>
      <c r="W21" s="45"/>
      <c r="X21" s="47"/>
    </row>
    <row r="22" ht="84.75" customHeight="1">
      <c r="A22" s="39"/>
      <c r="B22" t="s" s="63">
        <v>70</v>
      </c>
      <c r="C22" t="s" s="64">
        <v>71</v>
      </c>
      <c r="D22" s="61"/>
      <c r="E22" s="61"/>
      <c r="F22" s="61"/>
      <c r="G22" s="61"/>
      <c r="H22" s="61"/>
      <c r="I22" s="61"/>
      <c r="J22" s="61"/>
      <c r="K22" s="61"/>
      <c r="L22" s="61"/>
      <c r="M22" s="62">
        <f>D22:D22*$D$68+E22:E22*$E$68+F22:F22*$F$68+G22:G22*$G$68+H22:H22*$H$68+I22:I22*$I$68+J22:J22*$J$68+K22:K22*$K$68+L22:L22*$L$68</f>
        <v>0</v>
      </c>
      <c r="N22" s="52"/>
      <c r="O22" s="45"/>
      <c r="P22" s="45"/>
      <c r="Q22" s="45"/>
      <c r="R22" s="45"/>
      <c r="S22" s="45"/>
      <c r="T22" s="45"/>
      <c r="U22" s="45"/>
      <c r="V22" s="45"/>
      <c r="W22" s="45"/>
      <c r="X22" s="47"/>
    </row>
    <row r="23" ht="84.75" customHeight="1">
      <c r="A23" s="39"/>
      <c r="B23" t="s" s="63">
        <v>72</v>
      </c>
      <c r="C23" t="s" s="64">
        <v>73</v>
      </c>
      <c r="D23" s="65"/>
      <c r="E23" s="65"/>
      <c r="F23" s="65"/>
      <c r="G23" s="65"/>
      <c r="H23" s="65"/>
      <c r="I23" s="65"/>
      <c r="J23" s="65"/>
      <c r="K23" s="65"/>
      <c r="L23" s="65"/>
      <c r="M23" s="66">
        <f>D23:D23*$D$68+E23:E23*$E$68+F23:F23*$F$68+G23:G23*$G$68+H23:H23*$H$68+I23:I23*$I$68+J23:J23*$J$68+K23:K23*$K$68+L23:L23*$L$68</f>
        <v>0</v>
      </c>
      <c r="N23" s="52"/>
      <c r="O23" s="45"/>
      <c r="P23" s="45"/>
      <c r="Q23" s="45"/>
      <c r="R23" s="45"/>
      <c r="S23" s="45"/>
      <c r="T23" s="45"/>
      <c r="U23" s="45"/>
      <c r="V23" s="45"/>
      <c r="W23" s="45"/>
      <c r="X23" s="47"/>
    </row>
    <row r="24" ht="84.75" customHeight="1">
      <c r="A24" s="39"/>
      <c r="B24" t="s" s="63">
        <v>74</v>
      </c>
      <c r="C24" t="s" s="64">
        <v>75</v>
      </c>
      <c r="D24" s="61"/>
      <c r="E24" s="61"/>
      <c r="F24" s="61"/>
      <c r="G24" s="61"/>
      <c r="H24" s="61"/>
      <c r="I24" s="61"/>
      <c r="J24" s="61"/>
      <c r="K24" s="61"/>
      <c r="L24" s="61"/>
      <c r="M24" s="62">
        <f>D24:D24*$D$68+E24:E24*$E$68+F24:F24*$F$68+G24:G24*$G$68+H24:H24*$H$68+I24:I24*$I$68+J24:J24*$J$68+K24:K24*$K$68+L24:L24*$L$68</f>
        <v>0</v>
      </c>
      <c r="N24" s="52"/>
      <c r="O24" s="45"/>
      <c r="P24" s="45"/>
      <c r="Q24" s="45"/>
      <c r="R24" s="45"/>
      <c r="S24" s="45"/>
      <c r="T24" s="45"/>
      <c r="U24" s="45"/>
      <c r="V24" s="45"/>
      <c r="W24" s="45"/>
      <c r="X24" s="47"/>
    </row>
    <row r="25" ht="84.75" customHeight="1">
      <c r="A25" s="39"/>
      <c r="B25" t="s" s="59">
        <v>76</v>
      </c>
      <c r="C25" t="s" s="67">
        <v>77</v>
      </c>
      <c r="D25" s="65"/>
      <c r="E25" s="65"/>
      <c r="F25" s="65"/>
      <c r="G25" s="65"/>
      <c r="H25" s="65"/>
      <c r="I25" s="65"/>
      <c r="J25" s="65"/>
      <c r="K25" s="65"/>
      <c r="L25" s="65"/>
      <c r="M25" s="66">
        <f>D25:D25*$D$68+E25:E25*$E$68+F25:F25*$F$68+G25:G25*$G$68+H25:H25*$H$68+I25:I25*$I$68+J25:J25*$J$68+K25:K25*$K$68+L25:L25*$L$68</f>
        <v>0</v>
      </c>
      <c r="N25" s="52"/>
      <c r="O25" s="45"/>
      <c r="P25" s="45"/>
      <c r="Q25" s="45"/>
      <c r="R25" s="45"/>
      <c r="S25" s="45"/>
      <c r="T25" s="45"/>
      <c r="U25" s="45"/>
      <c r="V25" s="45"/>
      <c r="W25" s="45"/>
      <c r="X25" s="47"/>
    </row>
    <row r="26" ht="84.75" customHeight="1">
      <c r="A26" s="39"/>
      <c r="B26" t="s" s="59">
        <v>78</v>
      </c>
      <c r="C26" t="s" s="67">
        <v>79</v>
      </c>
      <c r="D26" s="61"/>
      <c r="E26" s="61"/>
      <c r="F26" s="61"/>
      <c r="G26" s="61"/>
      <c r="H26" s="61">
        <v>1</v>
      </c>
      <c r="I26" s="61"/>
      <c r="J26" s="61"/>
      <c r="K26" s="61"/>
      <c r="L26" s="61"/>
      <c r="M26" s="62">
        <f>D26:D26*$D$68+E26:E26*$E$68+F26:F26*$F$68+G26:G26*$G$68+H26:H26*$H$68+I26:I26*$I$68+J26:J26*$J$68+K26:K26*$K$68+L26:L26*$L$68</f>
        <v>8.07</v>
      </c>
      <c r="N26" s="52"/>
      <c r="O26" s="45"/>
      <c r="P26" s="45"/>
      <c r="Q26" s="45"/>
      <c r="R26" s="45"/>
      <c r="S26" s="45"/>
      <c r="T26" s="45"/>
      <c r="U26" s="45"/>
      <c r="V26" s="45"/>
      <c r="W26" s="45"/>
      <c r="X26" s="47"/>
    </row>
    <row r="27" ht="84.75" customHeight="1">
      <c r="A27" s="39"/>
      <c r="B27" t="s" s="63">
        <v>80</v>
      </c>
      <c r="C27" t="s" s="64">
        <v>81</v>
      </c>
      <c r="D27" s="68"/>
      <c r="E27" s="65"/>
      <c r="F27" s="65"/>
      <c r="G27" s="65"/>
      <c r="H27" s="65"/>
      <c r="I27" s="65"/>
      <c r="J27" s="65"/>
      <c r="K27" s="65"/>
      <c r="L27" s="65"/>
      <c r="M27" s="66">
        <f>D27:D27*$D$68+E27:E27*$E$68+F27:F27*$F$68+G27:G27*$G$68+H27:H27*$H$68+I27:I27*$I$68+J27:J27*$J$68+K27:K27*$K$68+L27:L27*$L$68</f>
        <v>0</v>
      </c>
      <c r="N27" s="52"/>
      <c r="O27" s="45"/>
      <c r="P27" s="45"/>
      <c r="Q27" s="45"/>
      <c r="R27" s="45"/>
      <c r="S27" s="45"/>
      <c r="T27" s="45"/>
      <c r="U27" s="45"/>
      <c r="V27" s="45"/>
      <c r="W27" s="45"/>
      <c r="X27" s="47"/>
    </row>
    <row r="28" ht="84.75" customHeight="1">
      <c r="A28" s="39"/>
      <c r="B28" t="s" s="59">
        <v>82</v>
      </c>
      <c r="C28" t="s" s="67">
        <v>83</v>
      </c>
      <c r="D28" s="61"/>
      <c r="E28" s="61"/>
      <c r="F28" s="61"/>
      <c r="G28" s="61"/>
      <c r="H28" s="61"/>
      <c r="I28" s="61"/>
      <c r="J28" s="61"/>
      <c r="K28" s="61"/>
      <c r="L28" s="61"/>
      <c r="M28" s="62">
        <f>D28:D28*$D$68+E28:E28*$E$68+F28:F28*$F$68+G28:G28*$G$68+H28:H28*$H$68+I28:I28*$I$68+J28:J28*$J$68+K28:K28*$K$68+L28:L28*$L$68</f>
        <v>0</v>
      </c>
      <c r="N28" s="52"/>
      <c r="O28" s="45"/>
      <c r="P28" s="45"/>
      <c r="Q28" s="45"/>
      <c r="R28" s="45"/>
      <c r="S28" s="45"/>
      <c r="T28" s="45"/>
      <c r="U28" s="45"/>
      <c r="V28" s="45"/>
      <c r="W28" s="45"/>
      <c r="X28" s="47"/>
    </row>
    <row r="29" ht="84.75" customHeight="1">
      <c r="A29" s="39"/>
      <c r="B29" t="s" s="63">
        <v>84</v>
      </c>
      <c r="C29" t="s" s="64">
        <v>85</v>
      </c>
      <c r="D29" s="65"/>
      <c r="E29" s="65"/>
      <c r="F29" s="65"/>
      <c r="G29" s="65"/>
      <c r="H29" s="65">
        <v>2</v>
      </c>
      <c r="I29" s="65"/>
      <c r="J29" s="65"/>
      <c r="K29" s="65"/>
      <c r="L29" s="65"/>
      <c r="M29" s="66">
        <f>D29:D29*$D$68+E29:E29*$E$68+F29:F29*$F$68+G29:G29*$G$68+H29:H29*$H$68+I29:I29*$I$68+J29:J29*$J$68+K29:K29*$K$68+L29:L29*$L$68</f>
        <v>16.14</v>
      </c>
      <c r="N29" s="52"/>
      <c r="O29" s="45"/>
      <c r="P29" s="45"/>
      <c r="Q29" s="45"/>
      <c r="R29" s="45"/>
      <c r="S29" s="45"/>
      <c r="T29" s="45"/>
      <c r="U29" s="45"/>
      <c r="V29" s="45"/>
      <c r="W29" s="45"/>
      <c r="X29" s="47"/>
    </row>
    <row r="30" ht="84.75" customHeight="1">
      <c r="A30" s="39"/>
      <c r="B30" t="s" s="59">
        <v>86</v>
      </c>
      <c r="C30" t="s" s="67">
        <v>87</v>
      </c>
      <c r="D30" s="61"/>
      <c r="E30" s="61"/>
      <c r="F30" s="61"/>
      <c r="G30" s="61"/>
      <c r="H30" s="61"/>
      <c r="I30" s="61"/>
      <c r="J30" s="61"/>
      <c r="K30" s="61"/>
      <c r="L30" s="61"/>
      <c r="M30" s="62">
        <f>D30:D30*$D$68+E30:E30*$E$68+F30:F30*$F$68+G30:G30*$G$68+H30:H30*$H$68+I30:I30*$I$68+J30:J30*$J$68+K30:K30*$K$68+L30:L30*$L$68</f>
        <v>0</v>
      </c>
      <c r="N30" s="52"/>
      <c r="O30" s="45"/>
      <c r="P30" s="45"/>
      <c r="Q30" s="45"/>
      <c r="R30" s="45"/>
      <c r="S30" s="45"/>
      <c r="T30" s="45"/>
      <c r="U30" s="45"/>
      <c r="V30" s="45"/>
      <c r="W30" s="45"/>
      <c r="X30" s="47"/>
    </row>
    <row r="31" ht="84.75" customHeight="1">
      <c r="A31" s="39"/>
      <c r="B31" t="s" s="63">
        <v>88</v>
      </c>
      <c r="C31" t="s" s="64">
        <v>89</v>
      </c>
      <c r="D31" s="65"/>
      <c r="E31" s="65"/>
      <c r="F31" s="65"/>
      <c r="G31" s="65"/>
      <c r="H31" s="65"/>
      <c r="I31" s="65"/>
      <c r="J31" s="65"/>
      <c r="K31" s="65"/>
      <c r="L31" s="65"/>
      <c r="M31" s="66">
        <f>D31:D31*$D$68+E31:E31*$E$68+F31:F31*$F$68+G31:G31*$G$68+H31:H31*$H$68+I31:I31*$I$68+J31:J31*$J$68+K31:K31*$K$68+L31:L31*$L$68</f>
        <v>0</v>
      </c>
      <c r="N31" s="52"/>
      <c r="O31" s="45"/>
      <c r="P31" s="45"/>
      <c r="Q31" s="45"/>
      <c r="R31" s="45"/>
      <c r="S31" s="45"/>
      <c r="T31" s="45"/>
      <c r="U31" s="45"/>
      <c r="V31" s="45"/>
      <c r="W31" s="45"/>
      <c r="X31" s="47"/>
    </row>
    <row r="32" ht="84.75" customHeight="1">
      <c r="A32" s="39"/>
      <c r="B32" t="s" s="59">
        <v>90</v>
      </c>
      <c r="C32" t="s" s="67">
        <v>91</v>
      </c>
      <c r="D32" s="61"/>
      <c r="E32" s="61"/>
      <c r="F32" s="61"/>
      <c r="G32" s="61"/>
      <c r="H32" s="61"/>
      <c r="I32" s="61"/>
      <c r="J32" s="61"/>
      <c r="K32" s="61"/>
      <c r="L32" s="61"/>
      <c r="M32" s="62">
        <f>D32:D32*$D$68+E32:E32*$E$68+F32:F32*$F$68+G32:G32*$G$68+H32:H32*$H$68+I32:I32*$I$68+J32:J32*$J$68+K32:K32*$K$68+L32:L32*$L$68</f>
        <v>0</v>
      </c>
      <c r="N32" s="52"/>
      <c r="O32" s="45"/>
      <c r="P32" s="45"/>
      <c r="Q32" s="45"/>
      <c r="R32" s="45"/>
      <c r="S32" s="45"/>
      <c r="T32" s="45"/>
      <c r="U32" s="45"/>
      <c r="V32" s="45"/>
      <c r="W32" s="45"/>
      <c r="X32" s="47"/>
    </row>
    <row r="33" ht="84.75" customHeight="1">
      <c r="A33" s="39"/>
      <c r="B33" t="s" s="59">
        <v>92</v>
      </c>
      <c r="C33" t="s" s="67">
        <v>93</v>
      </c>
      <c r="D33" s="65"/>
      <c r="E33" s="65"/>
      <c r="F33" s="65"/>
      <c r="G33" s="65"/>
      <c r="H33" s="65"/>
      <c r="I33" s="65"/>
      <c r="J33" s="65"/>
      <c r="K33" s="65"/>
      <c r="L33" s="65"/>
      <c r="M33" s="66">
        <f>D33:D33*$D$68+E33:E33*$E$68+F33:F33*$F$68+G33:G33*$G$68+H33:H33*$H$68+I33:I33*$I$68+J33:J33*$J$68+K33:K33*$K$68+L33:L33*$L$68</f>
        <v>0</v>
      </c>
      <c r="N33" s="52"/>
      <c r="O33" s="45"/>
      <c r="P33" s="45"/>
      <c r="Q33" s="45"/>
      <c r="R33" s="45"/>
      <c r="S33" s="45"/>
      <c r="T33" s="45"/>
      <c r="U33" s="45"/>
      <c r="V33" s="45"/>
      <c r="W33" s="45"/>
      <c r="X33" s="47"/>
    </row>
    <row r="34" ht="84.75" customHeight="1">
      <c r="A34" s="39"/>
      <c r="B34" t="s" s="59">
        <v>94</v>
      </c>
      <c r="C34" t="s" s="67">
        <v>95</v>
      </c>
      <c r="D34" s="61"/>
      <c r="E34" s="61"/>
      <c r="F34" s="61"/>
      <c r="G34" s="61"/>
      <c r="H34" s="61"/>
      <c r="I34" s="61"/>
      <c r="J34" s="61"/>
      <c r="K34" s="61"/>
      <c r="L34" s="61"/>
      <c r="M34" s="62">
        <f>D34:D34*$D$68+E34:E34*$E$68+F34:F34*$F$68+G34:G34*$G$68+H34:H34*$H$68+I34:I34*$I$68+J34:J34*$J$68+K34:K34*$K$68+L34:L34*$L$68</f>
        <v>0</v>
      </c>
      <c r="N34" s="52"/>
      <c r="O34" s="45"/>
      <c r="P34" s="45"/>
      <c r="Q34" s="45"/>
      <c r="R34" s="45"/>
      <c r="S34" s="45"/>
      <c r="T34" s="45"/>
      <c r="U34" s="45"/>
      <c r="V34" s="45"/>
      <c r="W34" s="45"/>
      <c r="X34" s="47"/>
    </row>
    <row r="35" ht="84.75" customHeight="1">
      <c r="A35" s="39"/>
      <c r="B35" t="s" s="63">
        <v>96</v>
      </c>
      <c r="C35" t="s" s="64">
        <v>97</v>
      </c>
      <c r="D35" s="68"/>
      <c r="E35" s="65"/>
      <c r="F35" s="65"/>
      <c r="G35" s="65"/>
      <c r="H35" s="65"/>
      <c r="I35" s="65"/>
      <c r="J35" s="65"/>
      <c r="K35" s="65"/>
      <c r="L35" s="65"/>
      <c r="M35" s="66">
        <f>D35:D35*$D$68+E35:E35*$E$68+F35:F35*$F$68+G35:G35*$G$68+H35:H35*$H$68+I35:I35*$I$68+J35:J35*$J$68+K35:K35*$K$68+L35:L35*$L$68</f>
        <v>0</v>
      </c>
      <c r="N35" s="52"/>
      <c r="O35" s="45"/>
      <c r="P35" s="45"/>
      <c r="Q35" s="45"/>
      <c r="R35" s="45"/>
      <c r="S35" s="45"/>
      <c r="T35" s="45"/>
      <c r="U35" s="45"/>
      <c r="V35" s="45"/>
      <c r="W35" s="45"/>
      <c r="X35" s="47"/>
    </row>
    <row r="36" ht="84.75" customHeight="1">
      <c r="A36" s="39"/>
      <c r="B36" t="s" s="63">
        <v>98</v>
      </c>
      <c r="C36" t="s" s="64">
        <v>99</v>
      </c>
      <c r="D36" s="69"/>
      <c r="E36" s="61"/>
      <c r="F36" s="61"/>
      <c r="G36" s="61"/>
      <c r="H36" s="61"/>
      <c r="I36" s="61"/>
      <c r="J36" s="61"/>
      <c r="K36" s="61"/>
      <c r="L36" s="61"/>
      <c r="M36" s="62">
        <f>D36:D36*$D$68+E36:E36*$E$68+F36:F36*$F$68+G36:G36*$G$68+H36:H36*$H$68+I36:I36*$I$68+J36:J36*$J$68+K36:K36*$K$68+L36:L36*$L$68</f>
        <v>0</v>
      </c>
      <c r="N36" s="52"/>
      <c r="O36" s="45"/>
      <c r="P36" s="45"/>
      <c r="Q36" s="45"/>
      <c r="R36" s="45"/>
      <c r="S36" s="45"/>
      <c r="T36" s="45"/>
      <c r="U36" s="45"/>
      <c r="V36" s="45"/>
      <c r="W36" s="45"/>
      <c r="X36" s="47"/>
    </row>
    <row r="37" ht="84.75" customHeight="1">
      <c r="A37" s="39"/>
      <c r="B37" t="s" s="63">
        <v>100</v>
      </c>
      <c r="C37" t="s" s="64">
        <v>101</v>
      </c>
      <c r="D37" s="68"/>
      <c r="E37" s="65"/>
      <c r="F37" s="65"/>
      <c r="G37" s="65"/>
      <c r="H37" s="65">
        <v>2</v>
      </c>
      <c r="I37" s="65"/>
      <c r="J37" s="65"/>
      <c r="K37" s="65"/>
      <c r="L37" s="65"/>
      <c r="M37" s="66">
        <f>D37:D37*$D$68+E37:E37*$E$68+F37:F37*$F$68+G37:G37*$G$68+H37:H37*$H$68+I37:I37*$I$68+J37:J37*$J$68+K37:K37*$K$68+L37:L37*$L$68</f>
        <v>16.14</v>
      </c>
      <c r="N37" s="52"/>
      <c r="O37" s="45"/>
      <c r="P37" s="45"/>
      <c r="Q37" s="45"/>
      <c r="R37" s="45"/>
      <c r="S37" s="45"/>
      <c r="T37" s="45"/>
      <c r="U37" s="45"/>
      <c r="V37" s="45"/>
      <c r="W37" s="45"/>
      <c r="X37" s="47"/>
    </row>
    <row r="38" ht="84.75" customHeight="1">
      <c r="A38" s="39"/>
      <c r="B38" t="s" s="63">
        <v>102</v>
      </c>
      <c r="C38" t="s" s="64">
        <v>103</v>
      </c>
      <c r="D38" s="61"/>
      <c r="E38" s="61"/>
      <c r="F38" s="61"/>
      <c r="G38" s="61"/>
      <c r="H38" s="61"/>
      <c r="I38" s="61"/>
      <c r="J38" s="61"/>
      <c r="K38" s="61"/>
      <c r="L38" s="61"/>
      <c r="M38" s="62">
        <f>D38:D38*$D$68+E38:E38*$E$68+F38:F38*$F$68+G38:G38*$G$68+H38:H38*$H$68+I38:I38*$I$68+J38:J38*$J$68+K38:K38*$K$68+L38:L38*$L$68</f>
        <v>0</v>
      </c>
      <c r="N38" s="52"/>
      <c r="O38" s="45"/>
      <c r="P38" s="45"/>
      <c r="Q38" s="45"/>
      <c r="R38" s="45"/>
      <c r="S38" s="45"/>
      <c r="T38" s="45"/>
      <c r="U38" s="45"/>
      <c r="V38" s="45"/>
      <c r="W38" s="45"/>
      <c r="X38" s="47"/>
    </row>
    <row r="39" ht="84.75" customHeight="1">
      <c r="A39" s="39"/>
      <c r="B39" t="s" s="59">
        <v>104</v>
      </c>
      <c r="C39" t="s" s="67">
        <v>105</v>
      </c>
      <c r="D39" s="65"/>
      <c r="E39" s="65"/>
      <c r="F39" s="65"/>
      <c r="G39" s="65"/>
      <c r="H39" s="65"/>
      <c r="I39" s="65"/>
      <c r="J39" s="65"/>
      <c r="K39" s="65"/>
      <c r="L39" s="65"/>
      <c r="M39" s="66">
        <f>D39:D39*$D$68+E39:E39*$E$68+F39:F39*$F$68+G39:G39*$G$68+H39:H39*$H$68+I39:I39*$I$68+J39:J39*$J$68+K39:K39*$K$68+L39:L39*$L$68</f>
        <v>0</v>
      </c>
      <c r="N39" s="52"/>
      <c r="O39" s="45"/>
      <c r="P39" s="45"/>
      <c r="Q39" s="45"/>
      <c r="R39" s="45"/>
      <c r="S39" s="45"/>
      <c r="T39" s="45"/>
      <c r="U39" s="45"/>
      <c r="V39" s="45"/>
      <c r="W39" s="45"/>
      <c r="X39" s="47"/>
    </row>
    <row r="40" ht="84.75" customHeight="1">
      <c r="A40" s="39"/>
      <c r="B40" t="s" s="63">
        <v>106</v>
      </c>
      <c r="C40" t="s" s="64">
        <v>107</v>
      </c>
      <c r="D40" s="61"/>
      <c r="E40" s="61"/>
      <c r="F40" s="61"/>
      <c r="G40" s="61"/>
      <c r="H40" s="61"/>
      <c r="I40" s="61"/>
      <c r="J40" s="61"/>
      <c r="K40" s="61"/>
      <c r="L40" s="61"/>
      <c r="M40" s="62">
        <f>D40:D40*$D$68+E40:E40*$E$68+F40:F40*$F$68+G40:G40*$G$68+H40:H40*$H$68+I40:I40*$I$68+J40:J40*$J$68+K40:K40*$K$68+L40:L40*$L$68</f>
        <v>0</v>
      </c>
      <c r="N40" s="52"/>
      <c r="O40" s="45"/>
      <c r="P40" s="45"/>
      <c r="Q40" s="45"/>
      <c r="R40" s="45"/>
      <c r="S40" s="45"/>
      <c r="T40" s="45"/>
      <c r="U40" s="45"/>
      <c r="V40" s="45"/>
      <c r="W40" s="45"/>
      <c r="X40" s="47"/>
    </row>
    <row r="41" ht="84.75" customHeight="1">
      <c r="A41" s="39"/>
      <c r="B41" t="s" s="63">
        <v>108</v>
      </c>
      <c r="C41" t="s" s="64">
        <v>109</v>
      </c>
      <c r="D41" s="65"/>
      <c r="E41" s="65"/>
      <c r="F41" s="65"/>
      <c r="G41" s="65"/>
      <c r="H41" s="65"/>
      <c r="I41" s="65"/>
      <c r="J41" s="65"/>
      <c r="K41" s="65"/>
      <c r="L41" s="65"/>
      <c r="M41" s="66">
        <f>D41:D41*$D$68+E41:E41*$E$68+F41:F41*$F$68+G41:G41*$G$68+H41:H41*$H$68+I41:I41*$I$68+J41:J41*$J$68+K41:K41*$K$68+L41:L41*$L$68</f>
        <v>0</v>
      </c>
      <c r="N41" s="52"/>
      <c r="O41" s="45"/>
      <c r="P41" s="45"/>
      <c r="Q41" s="45"/>
      <c r="R41" s="45"/>
      <c r="S41" s="45"/>
      <c r="T41" s="45"/>
      <c r="U41" s="45"/>
      <c r="V41" s="45"/>
      <c r="W41" s="45"/>
      <c r="X41" s="47"/>
    </row>
    <row r="42" ht="84.75" customHeight="1">
      <c r="A42" s="39"/>
      <c r="B42" t="s" s="59">
        <v>110</v>
      </c>
      <c r="C42" t="s" s="67">
        <v>111</v>
      </c>
      <c r="D42" s="61"/>
      <c r="E42" s="61"/>
      <c r="F42" s="61"/>
      <c r="G42" s="61"/>
      <c r="H42" s="61"/>
      <c r="I42" s="61"/>
      <c r="J42" s="61"/>
      <c r="K42" s="61"/>
      <c r="L42" s="61"/>
      <c r="M42" s="62">
        <f>D42:D42*$D$68+E42:E42*$E$68+F42:F42*$F$68+G42:G42*$G$68+H42:H42*$H$68+I42:I42*$I$68+J42:J42*$J$68+K42:K42*$K$68+L42:L42*$L$68</f>
        <v>0</v>
      </c>
      <c r="N42" s="52"/>
      <c r="O42" s="45"/>
      <c r="P42" s="45"/>
      <c r="Q42" s="45"/>
      <c r="R42" s="45"/>
      <c r="S42" s="45"/>
      <c r="T42" s="45"/>
      <c r="U42" s="45"/>
      <c r="V42" s="45"/>
      <c r="W42" s="45"/>
      <c r="X42" s="47"/>
    </row>
    <row r="43" ht="84.75" customHeight="1">
      <c r="A43" s="39"/>
      <c r="B43" t="s" s="59">
        <v>112</v>
      </c>
      <c r="C43" t="s" s="67">
        <v>113</v>
      </c>
      <c r="D43" s="65"/>
      <c r="E43" s="65"/>
      <c r="F43" s="65"/>
      <c r="G43" s="65"/>
      <c r="H43" s="65"/>
      <c r="I43" s="65"/>
      <c r="J43" s="65"/>
      <c r="K43" s="65"/>
      <c r="L43" s="65"/>
      <c r="M43" s="66">
        <f>D43:D43*$D$68+E43:E43*$E$68+F43:F43*$F$68+G43:G43*$G$68+H43:H43*$H$68+I43:I43*$I$68+J43:J43*$J$68+K43:K43*$K$68+L43:L43*$L$68</f>
        <v>0</v>
      </c>
      <c r="N43" s="52"/>
      <c r="O43" s="45"/>
      <c r="P43" s="45"/>
      <c r="Q43" s="45"/>
      <c r="R43" s="45"/>
      <c r="S43" s="45"/>
      <c r="T43" s="45"/>
      <c r="U43" s="45"/>
      <c r="V43" s="45"/>
      <c r="W43" s="45"/>
      <c r="X43" s="47"/>
    </row>
    <row r="44" ht="84.75" customHeight="1">
      <c r="A44" s="39"/>
      <c r="B44" t="s" s="59">
        <v>114</v>
      </c>
      <c r="C44" t="s" s="67">
        <v>115</v>
      </c>
      <c r="D44" s="61"/>
      <c r="E44" s="61"/>
      <c r="F44" s="61"/>
      <c r="G44" s="61"/>
      <c r="H44" s="61"/>
      <c r="I44" s="61"/>
      <c r="J44" s="61"/>
      <c r="K44" s="61"/>
      <c r="L44" s="61"/>
      <c r="M44" s="62">
        <f>D44:D44*$D$68+E44:E44*$E$68+F44:F44*$F$68+G44:G44*$G$68+H44:H44*$H$68+I44:I44*$I$68+J44:J44*$J$68+K44:K44*$K$68+L44:L44*$L$68</f>
        <v>0</v>
      </c>
      <c r="N44" s="52"/>
      <c r="O44" s="45"/>
      <c r="P44" s="45"/>
      <c r="Q44" s="45"/>
      <c r="R44" s="45"/>
      <c r="S44" s="45"/>
      <c r="T44" s="45"/>
      <c r="U44" s="45"/>
      <c r="V44" s="45"/>
      <c r="W44" s="45"/>
      <c r="X44" s="47"/>
    </row>
    <row r="45" ht="84.75" customHeight="1">
      <c r="A45" s="39"/>
      <c r="B45" t="s" s="59">
        <v>116</v>
      </c>
      <c r="C45" t="s" s="67">
        <v>117</v>
      </c>
      <c r="D45" s="65"/>
      <c r="E45" s="65"/>
      <c r="F45" s="65"/>
      <c r="G45" s="65"/>
      <c r="H45" s="65"/>
      <c r="I45" s="65"/>
      <c r="J45" s="65"/>
      <c r="K45" s="65"/>
      <c r="L45" s="65"/>
      <c r="M45" s="66">
        <f>D45:D45*$D$68+E45:E45*$E$68+F45:F45*$F$68+G45:G45*$G$68+H45:H45*$H$68+I45:I45*$I$68+J45:J45*$J$68+K45:K45*$K$68+L45:L45*$L$68</f>
        <v>0</v>
      </c>
      <c r="N45" s="52"/>
      <c r="O45" s="45"/>
      <c r="P45" s="45"/>
      <c r="Q45" s="45"/>
      <c r="R45" s="45"/>
      <c r="S45" s="45"/>
      <c r="T45" s="45"/>
      <c r="U45" s="45"/>
      <c r="V45" s="45"/>
      <c r="W45" s="45"/>
      <c r="X45" s="47"/>
    </row>
    <row r="46" ht="84.75" customHeight="1">
      <c r="A46" s="39"/>
      <c r="B46" t="s" s="63">
        <v>118</v>
      </c>
      <c r="C46" t="s" s="64">
        <v>119</v>
      </c>
      <c r="D46" s="61"/>
      <c r="E46" s="61"/>
      <c r="F46" s="61"/>
      <c r="G46" s="61"/>
      <c r="H46" s="61"/>
      <c r="I46" s="61"/>
      <c r="J46" s="61"/>
      <c r="K46" s="61"/>
      <c r="L46" s="61"/>
      <c r="M46" s="62">
        <f>D46:D46*$D$68+E46:E46*$E$68+F46:F46*$F$68+G46:G46*$G$68+H46:H46*$H$68+I46:I46*$I$68+J46:J46*$J$68+K46:K46*$K$68+L46:L46*$L$68</f>
        <v>0</v>
      </c>
      <c r="N46" s="52"/>
      <c r="O46" s="45"/>
      <c r="P46" s="45"/>
      <c r="Q46" s="45"/>
      <c r="R46" s="45"/>
      <c r="S46" s="45"/>
      <c r="T46" s="45"/>
      <c r="U46" s="45"/>
      <c r="V46" s="45"/>
      <c r="W46" s="45"/>
      <c r="X46" s="47"/>
    </row>
    <row r="47" ht="84.75" customHeight="1">
      <c r="A47" s="39"/>
      <c r="B47" t="s" s="63">
        <v>120</v>
      </c>
      <c r="C47" t="s" s="64">
        <v>121</v>
      </c>
      <c r="D47" s="65"/>
      <c r="E47" s="65"/>
      <c r="F47" s="65"/>
      <c r="G47" s="65"/>
      <c r="H47" s="65"/>
      <c r="I47" s="65"/>
      <c r="J47" s="65"/>
      <c r="K47" s="65"/>
      <c r="L47" s="65"/>
      <c r="M47" s="66">
        <f>D47:D47*$D$68+E47:E47*$E$68+F47:F47*$F$68+G47:G47*$G$68+H47:H47*$H$68+I47:I47*$I$68+J47:J47*$J$68+K47:K47*$K$68+L47:L47*$L$68</f>
        <v>0</v>
      </c>
      <c r="N47" s="52"/>
      <c r="O47" s="45"/>
      <c r="P47" s="45"/>
      <c r="Q47" s="45"/>
      <c r="R47" s="45"/>
      <c r="S47" s="45"/>
      <c r="T47" s="45"/>
      <c r="U47" s="45"/>
      <c r="V47" s="45"/>
      <c r="W47" s="45"/>
      <c r="X47" s="47"/>
    </row>
    <row r="48" ht="84.75" customHeight="1">
      <c r="A48" s="39"/>
      <c r="B48" t="s" s="63">
        <v>122</v>
      </c>
      <c r="C48" t="s" s="64">
        <v>123</v>
      </c>
      <c r="D48" s="61"/>
      <c r="E48" s="61"/>
      <c r="F48" s="61"/>
      <c r="G48" s="61"/>
      <c r="H48" s="61"/>
      <c r="I48" s="61"/>
      <c r="J48" s="61"/>
      <c r="K48" s="61"/>
      <c r="L48" s="61"/>
      <c r="M48" s="62">
        <f>D48:D48*$D$68+E48:E48*$E$68+F48:F48*$F$68+G48:G48*$G$68+H48:H48*$H$68+I48:I48*$I$68+J48:J48*$J$68+K48:K48*$K$68+L48:L48*$L$68</f>
        <v>0</v>
      </c>
      <c r="N48" s="52"/>
      <c r="O48" s="45"/>
      <c r="P48" s="45"/>
      <c r="Q48" s="45"/>
      <c r="R48" s="45"/>
      <c r="S48" s="45"/>
      <c r="T48" s="45"/>
      <c r="U48" s="45"/>
      <c r="V48" s="45"/>
      <c r="W48" s="45"/>
      <c r="X48" s="47"/>
    </row>
    <row r="49" ht="84.75" customHeight="1">
      <c r="A49" s="39"/>
      <c r="B49" t="s" s="63">
        <v>124</v>
      </c>
      <c r="C49" t="s" s="64">
        <v>125</v>
      </c>
      <c r="D49" s="65"/>
      <c r="E49" s="65"/>
      <c r="F49" s="65"/>
      <c r="G49" s="65"/>
      <c r="H49" s="65"/>
      <c r="I49" s="65"/>
      <c r="J49" s="65"/>
      <c r="K49" s="65"/>
      <c r="L49" s="65"/>
      <c r="M49" s="66">
        <f>D49:D49*$D$68+E49:E49*$E$68+F49:F49*$F$68+G49:G49*$G$68+H49:H49*$H$68+I49:I49*$I$68+J49:J49*$J$68+K49:K49*$K$68+L49:L49*$L$68</f>
        <v>0</v>
      </c>
      <c r="N49" s="52"/>
      <c r="O49" s="45"/>
      <c r="P49" s="45"/>
      <c r="Q49" s="45"/>
      <c r="R49" s="45"/>
      <c r="S49" s="45"/>
      <c r="T49" s="45"/>
      <c r="U49" s="45"/>
      <c r="V49" s="45"/>
      <c r="W49" s="45"/>
      <c r="X49" s="47"/>
    </row>
    <row r="50" ht="84.75" customHeight="1">
      <c r="A50" s="39"/>
      <c r="B50" t="s" s="59">
        <v>126</v>
      </c>
      <c r="C50" t="s" s="67">
        <v>127</v>
      </c>
      <c r="D50" s="61"/>
      <c r="E50" s="61"/>
      <c r="F50" s="61"/>
      <c r="G50" s="61"/>
      <c r="H50" s="61">
        <v>2</v>
      </c>
      <c r="I50" s="61"/>
      <c r="J50" s="61"/>
      <c r="K50" s="61"/>
      <c r="L50" s="61"/>
      <c r="M50" s="62">
        <f>D50:D50*$D$68+E50:E50*$E$68+F50:F50*$F$68+G50:G50*$G$68+H50:H50*$H$68+I50:I50*$I$68+J50:J50*$J$68+K50:K50*$K$68+L50:L50*$L$68</f>
        <v>16.14</v>
      </c>
      <c r="N50" s="52"/>
      <c r="O50" s="45"/>
      <c r="P50" s="45"/>
      <c r="Q50" s="45"/>
      <c r="R50" s="45"/>
      <c r="S50" s="45"/>
      <c r="T50" s="45"/>
      <c r="U50" s="45"/>
      <c r="V50" s="45"/>
      <c r="W50" s="45"/>
      <c r="X50" s="47"/>
    </row>
    <row r="51" ht="84.75" customHeight="1">
      <c r="A51" s="39"/>
      <c r="B51" t="s" s="63">
        <v>128</v>
      </c>
      <c r="C51" t="s" s="64">
        <v>129</v>
      </c>
      <c r="D51" s="65"/>
      <c r="E51" s="65"/>
      <c r="F51" s="65"/>
      <c r="G51" s="65"/>
      <c r="H51" s="65"/>
      <c r="I51" s="65"/>
      <c r="J51" s="65"/>
      <c r="K51" s="65"/>
      <c r="L51" s="65"/>
      <c r="M51" s="66">
        <f>D51:D51*$D$68+E51:E51*$E$68+F51:F51*$F$68+G51:G51*$G$68+H51:H51*$H$68+I51:I51*$I$68+J51:J51*$J$68+K51:K51*$K$68+L51:L51*$L$68</f>
        <v>0</v>
      </c>
      <c r="N51" s="52"/>
      <c r="O51" s="45"/>
      <c r="P51" s="45"/>
      <c r="Q51" s="45"/>
      <c r="R51" s="45"/>
      <c r="S51" s="45"/>
      <c r="T51" s="45"/>
      <c r="U51" s="45"/>
      <c r="V51" s="45"/>
      <c r="W51" s="45"/>
      <c r="X51" s="47"/>
    </row>
    <row r="52" ht="84.75" customHeight="1">
      <c r="A52" s="39"/>
      <c r="B52" t="s" s="59">
        <v>130</v>
      </c>
      <c r="C52" t="s" s="67">
        <v>131</v>
      </c>
      <c r="D52" s="61"/>
      <c r="E52" s="61"/>
      <c r="F52" s="61"/>
      <c r="G52" s="61"/>
      <c r="H52" s="61"/>
      <c r="I52" s="61"/>
      <c r="J52" s="61"/>
      <c r="K52" s="61"/>
      <c r="L52" s="61"/>
      <c r="M52" s="62">
        <f>D52:D52*$D$68+E52:E52*$E$68+F52:F52*$F$68+G52:G52*$G$68+H52:H52*$H$68+I52:I52*$I$68+J52:J52*$J$68+K52:K52*$K$68+L52:L52*$L$68</f>
        <v>0</v>
      </c>
      <c r="N52" s="52"/>
      <c r="O52" s="45"/>
      <c r="P52" s="45"/>
      <c r="Q52" s="45"/>
      <c r="R52" s="45"/>
      <c r="S52" s="45"/>
      <c r="T52" s="45"/>
      <c r="U52" s="45"/>
      <c r="V52" s="45"/>
      <c r="W52" s="45"/>
      <c r="X52" s="47"/>
    </row>
    <row r="53" ht="84.75" customHeight="1">
      <c r="A53" s="39"/>
      <c r="B53" t="s" s="63">
        <v>132</v>
      </c>
      <c r="C53" t="s" s="64">
        <v>133</v>
      </c>
      <c r="D53" s="65"/>
      <c r="E53" s="65"/>
      <c r="F53" s="65"/>
      <c r="G53" s="65"/>
      <c r="H53" s="65"/>
      <c r="I53" s="65"/>
      <c r="J53" s="65"/>
      <c r="K53" s="65"/>
      <c r="L53" s="65"/>
      <c r="M53" s="66">
        <f>D53:D53*$D$68+E53:E53*$E$68+F53:F53*$F$68+G53:G53*$G$68+H53:H53*$H$68+I53:I53*$I$68+J53:J53*$J$68+K53:K53*$K$68+L53:L53*$L$68</f>
        <v>0</v>
      </c>
      <c r="N53" s="52"/>
      <c r="O53" s="45"/>
      <c r="P53" s="45"/>
      <c r="Q53" s="45"/>
      <c r="R53" s="45"/>
      <c r="S53" s="45"/>
      <c r="T53" s="45"/>
      <c r="U53" s="45"/>
      <c r="V53" s="45"/>
      <c r="W53" s="45"/>
      <c r="X53" s="47"/>
    </row>
    <row r="54" ht="84.75" customHeight="1">
      <c r="A54" s="39"/>
      <c r="B54" t="s" s="63">
        <v>134</v>
      </c>
      <c r="C54" t="s" s="64">
        <v>135</v>
      </c>
      <c r="D54" s="61"/>
      <c r="E54" s="61"/>
      <c r="F54" s="61"/>
      <c r="G54" s="61"/>
      <c r="H54" s="61"/>
      <c r="I54" s="61"/>
      <c r="J54" s="61"/>
      <c r="K54" s="61"/>
      <c r="L54" s="61"/>
      <c r="M54" s="62">
        <f>D54:D54*$D$68+E54:E54*$E$68+F54:F54*$F$68+G54:G54*$G$68+H54:H54*$H$68+I54:I54*$I$68+J54:J54*$J$68+K54:K54*$K$68+L54:L54*$L$68</f>
        <v>0</v>
      </c>
      <c r="N54" s="52"/>
      <c r="O54" s="45"/>
      <c r="P54" s="45"/>
      <c r="Q54" s="45"/>
      <c r="R54" s="45"/>
      <c r="S54" s="45"/>
      <c r="T54" s="45"/>
      <c r="U54" s="45"/>
      <c r="V54" s="45"/>
      <c r="W54" s="45"/>
      <c r="X54" s="47"/>
    </row>
    <row r="55" ht="84.75" customHeight="1">
      <c r="A55" s="39"/>
      <c r="B55" t="s" s="59">
        <v>136</v>
      </c>
      <c r="C55" t="s" s="67">
        <v>137</v>
      </c>
      <c r="D55" s="65"/>
      <c r="E55" s="65"/>
      <c r="F55" s="65"/>
      <c r="G55" s="65"/>
      <c r="H55" s="65"/>
      <c r="I55" s="65"/>
      <c r="J55" s="65"/>
      <c r="K55" s="65"/>
      <c r="L55" s="65"/>
      <c r="M55" s="66">
        <f>D55:D55*$D$68+E55:E55*$E$68+F55:F55*$F$68+G55:G55*$G$68+H55:H55*$H$68+I55:I55*$I$68+J55:J55*$J$68+K55:K55*$K$68+L55:L55*$L$68</f>
        <v>0</v>
      </c>
      <c r="N55" s="52"/>
      <c r="O55" s="45"/>
      <c r="P55" s="45"/>
      <c r="Q55" s="45"/>
      <c r="R55" s="45"/>
      <c r="S55" s="45"/>
      <c r="T55" s="45"/>
      <c r="U55" s="45"/>
      <c r="V55" s="45"/>
      <c r="W55" s="45"/>
      <c r="X55" s="47"/>
    </row>
    <row r="56" ht="84.75" customHeight="1">
      <c r="A56" s="39"/>
      <c r="B56" t="s" s="63">
        <v>138</v>
      </c>
      <c r="C56" t="s" s="64">
        <v>139</v>
      </c>
      <c r="D56" s="61"/>
      <c r="E56" s="61"/>
      <c r="F56" s="61"/>
      <c r="G56" s="61"/>
      <c r="H56" s="61"/>
      <c r="I56" s="61"/>
      <c r="J56" s="61"/>
      <c r="K56" s="61"/>
      <c r="L56" s="61"/>
      <c r="M56" s="62">
        <f>D56:D56*$D$68+E56:E56*$E$68+F56:F56*$F$68+G56:G56*$G$68+H56:H56*$H$68+I56:I56*$I$68+J56:J56*$J$68+K56:K56*$K$68+L56:L56*$L$68</f>
        <v>0</v>
      </c>
      <c r="N56" s="52"/>
      <c r="O56" s="45"/>
      <c r="P56" s="45"/>
      <c r="Q56" s="45"/>
      <c r="R56" s="45"/>
      <c r="S56" s="45"/>
      <c r="T56" s="45"/>
      <c r="U56" s="45"/>
      <c r="V56" s="45"/>
      <c r="W56" s="45"/>
      <c r="X56" s="47"/>
    </row>
    <row r="57" ht="84.75" customHeight="1">
      <c r="A57" s="39"/>
      <c r="B57" t="s" s="59">
        <v>140</v>
      </c>
      <c r="C57" t="s" s="67">
        <v>141</v>
      </c>
      <c r="D57" s="65"/>
      <c r="E57" s="65"/>
      <c r="F57" s="65"/>
      <c r="G57" s="65"/>
      <c r="H57" s="65"/>
      <c r="I57" s="65"/>
      <c r="J57" s="65"/>
      <c r="K57" s="65"/>
      <c r="L57" s="65"/>
      <c r="M57" s="66">
        <f>D57:D57*$D$68+E57:E57*$E$68+F57:F57*$F$68+G57:G57*$G$68+H57:H57*$H$68+I57:I57*$I$68+J57:J57*$J$68+K57:K57*$K$68+L57:L57*$L$68</f>
        <v>0</v>
      </c>
      <c r="N57" s="52"/>
      <c r="O57" s="45"/>
      <c r="P57" s="45"/>
      <c r="Q57" s="45"/>
      <c r="R57" s="45"/>
      <c r="S57" s="45"/>
      <c r="T57" s="45"/>
      <c r="U57" s="45"/>
      <c r="V57" s="45"/>
      <c r="W57" s="45"/>
      <c r="X57" s="47"/>
    </row>
    <row r="58" ht="84.75" customHeight="1">
      <c r="A58" s="39"/>
      <c r="B58" t="s" s="59">
        <v>142</v>
      </c>
      <c r="C58" t="s" s="67">
        <v>143</v>
      </c>
      <c r="D58" s="61"/>
      <c r="E58" s="61"/>
      <c r="F58" s="61"/>
      <c r="G58" s="61"/>
      <c r="H58" s="61"/>
      <c r="I58" s="61"/>
      <c r="J58" s="61"/>
      <c r="K58" s="61"/>
      <c r="L58" s="61"/>
      <c r="M58" s="62">
        <f>D58:D58*$D$68+E58:E58*$E$68+F58:F58*$F$68+G58:G58*$G$68+H58:H58*$H$68+I58:I58*$I$68+J58:J58*$J$68+K58:K58*$K$68+L58:L58*$L$68</f>
        <v>0</v>
      </c>
      <c r="N58" s="52"/>
      <c r="O58" s="45"/>
      <c r="P58" s="45"/>
      <c r="Q58" s="45"/>
      <c r="R58" s="45"/>
      <c r="S58" s="45"/>
      <c r="T58" s="45"/>
      <c r="U58" s="45"/>
      <c r="V58" s="45"/>
      <c r="W58" s="45"/>
      <c r="X58" s="47"/>
    </row>
    <row r="59" ht="84.75" customHeight="1">
      <c r="A59" s="39"/>
      <c r="B59" t="s" s="59">
        <v>144</v>
      </c>
      <c r="C59" t="s" s="67">
        <v>145</v>
      </c>
      <c r="D59" s="65"/>
      <c r="E59" s="65"/>
      <c r="F59" s="65"/>
      <c r="G59" s="65"/>
      <c r="H59" s="65"/>
      <c r="I59" s="65"/>
      <c r="J59" s="65"/>
      <c r="K59" s="65"/>
      <c r="L59" s="65"/>
      <c r="M59" s="66">
        <f>D59:D59*$D$68+E59:E59*$E$68+F59:F59*$F$68+G59:G59*$G$68+H59:H59*$H$68+I59:I59*$I$68+J59:J59*$J$68+K59:K59*$K$68+L59:L59*$L$68</f>
        <v>0</v>
      </c>
      <c r="N59" s="52"/>
      <c r="O59" s="45"/>
      <c r="P59" s="45"/>
      <c r="Q59" s="45"/>
      <c r="R59" s="45"/>
      <c r="S59" s="45"/>
      <c r="T59" s="45"/>
      <c r="U59" s="45"/>
      <c r="V59" s="45"/>
      <c r="W59" s="45"/>
      <c r="X59" s="47"/>
    </row>
    <row r="60" ht="84.75" customHeight="1">
      <c r="A60" s="39"/>
      <c r="B60" t="s" s="63">
        <v>146</v>
      </c>
      <c r="C60" t="s" s="64">
        <v>147</v>
      </c>
      <c r="D60" s="69"/>
      <c r="E60" s="61"/>
      <c r="F60" s="61"/>
      <c r="G60" s="61"/>
      <c r="H60" s="61"/>
      <c r="I60" s="61"/>
      <c r="J60" s="61"/>
      <c r="K60" s="61"/>
      <c r="L60" s="61"/>
      <c r="M60" s="62">
        <f>D60:D60*$D$68+E60:E60*$E$68+F60:F60*$F$68+G60:G60*$G$68+H60:H60*$H$68+I60:I60*$I$68+J60:J60*$J$68+K60:K60*$K$68+L60:L60*$L$68</f>
        <v>0</v>
      </c>
      <c r="N60" s="52"/>
      <c r="O60" s="45"/>
      <c r="P60" s="45"/>
      <c r="Q60" s="45"/>
      <c r="R60" s="45"/>
      <c r="S60" s="45"/>
      <c r="T60" s="45"/>
      <c r="U60" s="45"/>
      <c r="V60" s="45"/>
      <c r="W60" s="45"/>
      <c r="X60" s="47"/>
    </row>
    <row r="61" ht="84.75" customHeight="1">
      <c r="A61" s="39"/>
      <c r="B61" t="s" s="59">
        <v>148</v>
      </c>
      <c r="C61" t="s" s="67">
        <v>149</v>
      </c>
      <c r="D61" s="65"/>
      <c r="E61" s="65"/>
      <c r="F61" s="65"/>
      <c r="G61" s="65"/>
      <c r="H61" s="65"/>
      <c r="I61" s="65"/>
      <c r="J61" s="65"/>
      <c r="K61" s="65"/>
      <c r="L61" s="65"/>
      <c r="M61" s="66">
        <f>D61:D61*$D$68+E61:E61*$E$68+F61:F61*$F$68+G61:G61*$G$68+H61:H61*$H$68+I61:I61*$I$68+J61:J61*$J$68+K61:K61*$K$68+L61:L61*$L$68</f>
        <v>0</v>
      </c>
      <c r="N61" s="52"/>
      <c r="O61" s="45"/>
      <c r="P61" s="45"/>
      <c r="Q61" s="45"/>
      <c r="R61" s="45"/>
      <c r="S61" s="45"/>
      <c r="T61" s="45"/>
      <c r="U61" s="45"/>
      <c r="V61" s="45"/>
      <c r="W61" s="45"/>
      <c r="X61" s="47"/>
    </row>
    <row r="62" ht="84.75" customHeight="1">
      <c r="A62" s="39"/>
      <c r="B62" t="s" s="63">
        <v>150</v>
      </c>
      <c r="C62" t="s" s="64">
        <v>151</v>
      </c>
      <c r="D62" s="61">
        <v>3</v>
      </c>
      <c r="E62" s="61">
        <v>3</v>
      </c>
      <c r="F62" s="61">
        <v>3</v>
      </c>
      <c r="G62" s="61">
        <v>3</v>
      </c>
      <c r="H62" s="61">
        <v>2</v>
      </c>
      <c r="I62" s="61"/>
      <c r="J62" s="61"/>
      <c r="K62" s="61"/>
      <c r="L62" s="61"/>
      <c r="M62" s="62">
        <f>D62:D62*$D$68+E62:E62*$E$68+F62:F62*$F$68+G62:G62*$G$68+H62:H62*$H$68+I62:I62*$I$68+J62:J62*$J$68+K62:K62*$K$68+L62:L62*$L$68</f>
        <v>74.81999999999999</v>
      </c>
      <c r="N62" s="52"/>
      <c r="O62" s="45"/>
      <c r="P62" s="45"/>
      <c r="Q62" s="45"/>
      <c r="R62" s="45"/>
      <c r="S62" s="45"/>
      <c r="T62" s="45"/>
      <c r="U62" s="45"/>
      <c r="V62" s="45"/>
      <c r="W62" s="45"/>
      <c r="X62" s="47"/>
    </row>
    <row r="63" ht="84.75" customHeight="1">
      <c r="A63" s="39"/>
      <c r="B63" t="s" s="63">
        <v>152</v>
      </c>
      <c r="C63" t="s" s="64">
        <v>153</v>
      </c>
      <c r="D63" s="68"/>
      <c r="E63" s="65"/>
      <c r="F63" s="65"/>
      <c r="G63" s="65"/>
      <c r="H63" s="65"/>
      <c r="I63" s="65"/>
      <c r="J63" s="65"/>
      <c r="K63" s="65"/>
      <c r="L63" s="65"/>
      <c r="M63" s="66">
        <f>D63:D63*$D$68+E63:E63*$E$68+F63:F63*$F$68+G63:G63*$G$68+H63:H63*$H$68+I63:I63*$I$68+J63:J63*$J$68+K63:K63*$K$68+L63:L63*$L$68</f>
        <v>0</v>
      </c>
      <c r="N63" s="52"/>
      <c r="O63" s="45"/>
      <c r="P63" s="45"/>
      <c r="Q63" s="45"/>
      <c r="R63" s="45"/>
      <c r="S63" s="45"/>
      <c r="T63" s="45"/>
      <c r="U63" s="45"/>
      <c r="V63" s="45"/>
      <c r="W63" s="45"/>
      <c r="X63" s="47"/>
    </row>
    <row r="64" ht="84.75" customHeight="1">
      <c r="A64" s="39"/>
      <c r="B64" t="s" s="59">
        <v>154</v>
      </c>
      <c r="C64" t="s" s="67">
        <v>155</v>
      </c>
      <c r="D64" s="61"/>
      <c r="E64" s="61"/>
      <c r="F64" s="61"/>
      <c r="G64" s="61"/>
      <c r="H64" s="61">
        <v>1</v>
      </c>
      <c r="I64" s="61"/>
      <c r="J64" s="61"/>
      <c r="K64" s="61"/>
      <c r="L64" s="61"/>
      <c r="M64" s="62">
        <f>D64:D64*$D$68+E64:E64*$E$68+F64:F64*$F$68+G64:G64*$G$68+H64:H64*$H$68+I64:I64*$I$68+J64:J64*$J$68+K64:K64*$K$68+L64:L64*$L$68</f>
        <v>8.07</v>
      </c>
      <c r="N64" s="52"/>
      <c r="O64" s="45"/>
      <c r="P64" s="45"/>
      <c r="Q64" s="45"/>
      <c r="R64" s="45"/>
      <c r="S64" s="45"/>
      <c r="T64" s="45"/>
      <c r="U64" s="45"/>
      <c r="V64" s="45"/>
      <c r="W64" s="45"/>
      <c r="X64" s="47"/>
    </row>
    <row r="65" ht="84.75" customHeight="1">
      <c r="A65" s="39"/>
      <c r="B65" t="s" s="63">
        <v>156</v>
      </c>
      <c r="C65" t="s" s="64">
        <v>157</v>
      </c>
      <c r="D65" s="65"/>
      <c r="E65" s="65"/>
      <c r="F65" s="65"/>
      <c r="G65" s="65"/>
      <c r="H65" s="65"/>
      <c r="I65" s="65"/>
      <c r="J65" s="65"/>
      <c r="K65" s="65"/>
      <c r="L65" s="65"/>
      <c r="M65" s="66">
        <f>D65:D65*$D$68+E65:E65*$E$68+F65:F65*$F$68+G65:G65*$G$68+H65:H65*$H$68+I65:I65*$I$68+J65:J65*$J$68+K65:K65*$K$68+L65:L65*$L$68</f>
        <v>0</v>
      </c>
      <c r="N65" s="52"/>
      <c r="O65" s="45"/>
      <c r="P65" s="45"/>
      <c r="Q65" s="45"/>
      <c r="R65" s="45"/>
      <c r="S65" s="45"/>
      <c r="T65" s="45"/>
      <c r="U65" s="45"/>
      <c r="V65" s="45"/>
      <c r="W65" s="45"/>
      <c r="X65" s="47"/>
    </row>
    <row r="66" ht="26.25" customHeight="1">
      <c r="A66" s="39"/>
      <c r="B66" s="40"/>
      <c r="C66" s="70"/>
      <c r="D66" s="71"/>
      <c r="E66" s="71"/>
      <c r="F66" s="71"/>
      <c r="G66" s="71"/>
      <c r="H66" s="71"/>
      <c r="I66" s="72"/>
      <c r="J66" s="72"/>
      <c r="K66" s="72"/>
      <c r="L66" s="72"/>
      <c r="M66" s="73"/>
      <c r="N66" s="45"/>
      <c r="O66" s="45"/>
      <c r="P66" s="45"/>
      <c r="Q66" s="45"/>
      <c r="R66" s="45"/>
      <c r="S66" s="45"/>
      <c r="T66" s="45"/>
      <c r="U66" s="45"/>
      <c r="V66" s="45"/>
      <c r="W66" s="45"/>
      <c r="X66" s="47"/>
    </row>
    <row r="67" ht="20.25" customHeight="1">
      <c r="A67" s="39"/>
      <c r="B67" s="40"/>
      <c r="C67" s="74"/>
      <c r="D67" s="74"/>
      <c r="E67" s="41"/>
      <c r="F67" s="41"/>
      <c r="G67" s="41"/>
      <c r="H67" s="41"/>
      <c r="I67" s="41"/>
      <c r="J67" s="41"/>
      <c r="K67" s="41"/>
      <c r="L67" s="41"/>
      <c r="M67" s="44"/>
      <c r="N67" s="45"/>
      <c r="O67" s="45"/>
      <c r="P67" s="45"/>
      <c r="Q67" s="45"/>
      <c r="R67" s="45"/>
      <c r="S67" s="45"/>
      <c r="T67" s="45"/>
      <c r="U67" s="45"/>
      <c r="V67" s="45"/>
      <c r="W67" s="45"/>
      <c r="X67" s="47"/>
    </row>
    <row r="68" ht="42" customHeight="1">
      <c r="A68" s="39"/>
      <c r="B68" s="48"/>
      <c r="C68" t="s" s="75">
        <f>C3</f>
        <v>15</v>
      </c>
      <c r="D68" s="50">
        <f>D3</f>
        <v>5.76</v>
      </c>
      <c r="E68" s="50">
        <f>E3</f>
        <v>5.18</v>
      </c>
      <c r="F68" s="50">
        <f>F3</f>
        <v>4.6</v>
      </c>
      <c r="G68" s="50">
        <f>G3</f>
        <v>4.02</v>
      </c>
      <c r="H68" s="50">
        <f>H3</f>
        <v>8.07</v>
      </c>
      <c r="I68" s="50">
        <f>I3</f>
        <v>7.49</v>
      </c>
      <c r="J68" s="50">
        <f>J3</f>
        <v>4.92</v>
      </c>
      <c r="K68" s="50">
        <f>K3</f>
        <v>4.6</v>
      </c>
      <c r="L68" s="50">
        <f>L3</f>
        <v>10.41</v>
      </c>
      <c r="M68" s="66"/>
      <c r="N68" s="52"/>
      <c r="O68" s="45"/>
      <c r="P68" s="45"/>
      <c r="Q68" s="45"/>
      <c r="R68" s="45"/>
      <c r="S68" s="45"/>
      <c r="T68" s="45"/>
      <c r="U68" s="45"/>
      <c r="V68" s="45"/>
      <c r="W68" s="45"/>
      <c r="X68" s="47"/>
    </row>
    <row r="69" ht="41.25" customHeight="1">
      <c r="A69" s="39"/>
      <c r="B69" s="48"/>
      <c r="C69" t="s" s="76">
        <v>158</v>
      </c>
      <c r="D69" s="61">
        <f>SUM(D6:D65)</f>
        <v>3</v>
      </c>
      <c r="E69" s="61">
        <f>SUM(E6:E65)</f>
        <v>3</v>
      </c>
      <c r="F69" s="61">
        <f>SUM(F6:F65)</f>
        <v>3</v>
      </c>
      <c r="G69" s="61">
        <f>SUM(G6:G65)</f>
        <v>3</v>
      </c>
      <c r="H69" s="61">
        <f>SUM(H6:H65)</f>
        <v>10</v>
      </c>
      <c r="I69" s="61">
        <f>SUM(I6:I65)</f>
        <v>0</v>
      </c>
      <c r="J69" s="61">
        <f>SUM(J6:J65)</f>
        <v>0</v>
      </c>
      <c r="K69" s="61">
        <f>SUM(K6:K65)</f>
        <v>0</v>
      </c>
      <c r="L69" s="61">
        <f>SUM(L6:L65)</f>
        <v>0</v>
      </c>
      <c r="M69" s="61">
        <f>SUM(D69:L69)</f>
        <v>22</v>
      </c>
      <c r="N69" s="52"/>
      <c r="O69" s="45"/>
      <c r="P69" s="45"/>
      <c r="Q69" s="45"/>
      <c r="R69" s="45"/>
      <c r="S69" s="45"/>
      <c r="T69" s="45"/>
      <c r="U69" s="45"/>
      <c r="V69" s="45"/>
      <c r="W69" s="45"/>
      <c r="X69" s="47"/>
    </row>
    <row r="70" ht="41.25" customHeight="1">
      <c r="A70" s="39"/>
      <c r="B70" s="48"/>
      <c r="C70" t="s" s="77">
        <v>159</v>
      </c>
      <c r="D70" s="50">
        <f>D69*D68</f>
        <v>17.28</v>
      </c>
      <c r="E70" s="50">
        <f>E69*E68</f>
        <v>15.54</v>
      </c>
      <c r="F70" s="50">
        <f>F69*F68</f>
        <v>13.8</v>
      </c>
      <c r="G70" s="50">
        <f>G69*G68</f>
        <v>12.06</v>
      </c>
      <c r="H70" s="50">
        <f>H69*H68</f>
        <v>80.7</v>
      </c>
      <c r="I70" s="50">
        <f>I69*I68</f>
        <v>0</v>
      </c>
      <c r="J70" s="50">
        <f>J69*J68</f>
        <v>0</v>
      </c>
      <c r="K70" s="50">
        <f>K69*K68</f>
        <v>0</v>
      </c>
      <c r="L70" s="50">
        <f>L69*L68</f>
        <v>0</v>
      </c>
      <c r="M70" s="66">
        <f>SUM(D70:L70)</f>
        <v>139.38</v>
      </c>
      <c r="N70" s="52"/>
      <c r="O70" s="45"/>
      <c r="P70" s="45"/>
      <c r="Q70" s="45"/>
      <c r="R70" s="45"/>
      <c r="S70" s="45"/>
      <c r="T70" s="45"/>
      <c r="U70" s="45"/>
      <c r="V70" s="45"/>
      <c r="W70" s="45"/>
      <c r="X70" s="47"/>
    </row>
    <row r="71" ht="30" customHeight="1">
      <c r="A71" s="39"/>
      <c r="B71" s="40"/>
      <c r="C71" s="71"/>
      <c r="D71" s="78"/>
      <c r="E71" s="79"/>
      <c r="F71" s="79"/>
      <c r="G71" s="79"/>
      <c r="H71" s="73"/>
      <c r="I71" s="73"/>
      <c r="J71" s="73"/>
      <c r="K71" s="73"/>
      <c r="L71" s="73"/>
      <c r="M71" s="73"/>
      <c r="N71" s="45"/>
      <c r="O71" s="45"/>
      <c r="P71" s="45"/>
      <c r="Q71" s="45"/>
      <c r="R71" s="45"/>
      <c r="S71" s="45"/>
      <c r="T71" s="45"/>
      <c r="U71" s="45"/>
      <c r="V71" s="45"/>
      <c r="W71" s="45"/>
      <c r="X71" s="47"/>
    </row>
    <row r="72" ht="30" customHeight="1">
      <c r="A72" s="39"/>
      <c r="B72" s="45"/>
      <c r="C72" s="80"/>
      <c r="D72" s="81"/>
      <c r="E72" s="81"/>
      <c r="F72" s="81"/>
      <c r="G72" s="81"/>
      <c r="H72" s="45"/>
      <c r="I72" s="45"/>
      <c r="J72" s="45"/>
      <c r="K72" s="45"/>
      <c r="L72" s="45"/>
      <c r="M72" s="45"/>
      <c r="N72" s="45"/>
      <c r="O72" s="45"/>
      <c r="P72" s="45"/>
      <c r="Q72" s="45"/>
      <c r="R72" s="45"/>
      <c r="S72" s="45"/>
      <c r="T72" s="45"/>
      <c r="U72" s="45"/>
      <c r="V72" s="45"/>
      <c r="W72" s="45"/>
      <c r="X72" s="47"/>
    </row>
    <row r="73" ht="16.5" customHeight="1">
      <c r="A73" s="39"/>
      <c r="B73" s="45"/>
      <c r="C73" s="81"/>
      <c r="D73" s="81"/>
      <c r="E73" s="81"/>
      <c r="F73" s="81"/>
      <c r="G73" s="81"/>
      <c r="H73" s="45"/>
      <c r="I73" s="45"/>
      <c r="J73" s="45"/>
      <c r="K73" s="45"/>
      <c r="L73" s="45"/>
      <c r="M73" s="45"/>
      <c r="N73" s="45"/>
      <c r="O73" s="45"/>
      <c r="P73" s="45"/>
      <c r="Q73" s="45"/>
      <c r="R73" s="45"/>
      <c r="S73" s="45"/>
      <c r="T73" s="45"/>
      <c r="U73" s="45"/>
      <c r="V73" s="45"/>
      <c r="W73" s="45"/>
      <c r="X73" s="47"/>
    </row>
    <row r="74" ht="16.5" customHeight="1">
      <c r="A74" s="39"/>
      <c r="B74" s="40"/>
      <c r="C74" s="81"/>
      <c r="D74" s="81"/>
      <c r="E74" s="81"/>
      <c r="F74" s="81"/>
      <c r="G74" s="81"/>
      <c r="H74" s="45"/>
      <c r="I74" s="45"/>
      <c r="J74" s="45"/>
      <c r="K74" s="45"/>
      <c r="L74" s="45"/>
      <c r="M74" s="45"/>
      <c r="N74" s="45"/>
      <c r="O74" s="45"/>
      <c r="P74" s="45"/>
      <c r="Q74" s="45"/>
      <c r="R74" s="45"/>
      <c r="S74" s="45"/>
      <c r="T74" s="45"/>
      <c r="U74" s="45"/>
      <c r="V74" s="45"/>
      <c r="W74" s="45"/>
      <c r="X74" s="47"/>
    </row>
    <row r="75" ht="16.5" customHeight="1">
      <c r="A75" s="39"/>
      <c r="B75" s="40"/>
      <c r="C75" s="81"/>
      <c r="D75" s="81"/>
      <c r="E75" s="81"/>
      <c r="F75" s="81"/>
      <c r="G75" s="81"/>
      <c r="H75" s="45"/>
      <c r="I75" s="45"/>
      <c r="J75" s="45"/>
      <c r="K75" s="45"/>
      <c r="L75" s="45"/>
      <c r="M75" s="45"/>
      <c r="N75" s="45"/>
      <c r="O75" s="45"/>
      <c r="P75" s="45"/>
      <c r="Q75" s="45"/>
      <c r="R75" s="45"/>
      <c r="S75" s="45"/>
      <c r="T75" s="45"/>
      <c r="U75" s="45"/>
      <c r="V75" s="45"/>
      <c r="W75" s="45"/>
      <c r="X75" s="47"/>
    </row>
    <row r="76" ht="16.5" customHeight="1">
      <c r="A76" s="39"/>
      <c r="B76" s="40"/>
      <c r="C76" s="81"/>
      <c r="D76" s="81"/>
      <c r="E76" s="81"/>
      <c r="F76" s="81"/>
      <c r="G76" s="81"/>
      <c r="H76" s="45"/>
      <c r="I76" s="45"/>
      <c r="J76" s="45"/>
      <c r="K76" s="45"/>
      <c r="L76" s="45"/>
      <c r="M76" s="45"/>
      <c r="N76" s="45"/>
      <c r="O76" s="45"/>
      <c r="P76" s="45"/>
      <c r="Q76" s="45"/>
      <c r="R76" s="45"/>
      <c r="S76" s="45"/>
      <c r="T76" s="45"/>
      <c r="U76" s="45"/>
      <c r="V76" s="45"/>
      <c r="W76" s="45"/>
      <c r="X76" s="47"/>
    </row>
    <row r="77" ht="16.5" customHeight="1">
      <c r="A77" s="39"/>
      <c r="B77" s="40"/>
      <c r="C77" s="81"/>
      <c r="D77" s="81"/>
      <c r="E77" s="81"/>
      <c r="F77" s="81"/>
      <c r="G77" s="81"/>
      <c r="H77" s="45"/>
      <c r="I77" s="45"/>
      <c r="J77" s="45"/>
      <c r="K77" s="45"/>
      <c r="L77" s="45"/>
      <c r="M77" s="45"/>
      <c r="N77" s="45"/>
      <c r="O77" s="45"/>
      <c r="P77" s="45"/>
      <c r="Q77" s="45"/>
      <c r="R77" s="45"/>
      <c r="S77" s="45"/>
      <c r="T77" s="45"/>
      <c r="U77" s="45"/>
      <c r="V77" s="45"/>
      <c r="W77" s="45"/>
      <c r="X77" s="47"/>
    </row>
    <row r="78" ht="16.5" customHeight="1">
      <c r="A78" s="39"/>
      <c r="B78" s="40"/>
      <c r="C78" s="81"/>
      <c r="D78" s="81"/>
      <c r="E78" s="81"/>
      <c r="F78" s="81"/>
      <c r="G78" s="81"/>
      <c r="H78" s="45"/>
      <c r="I78" s="45"/>
      <c r="J78" s="45"/>
      <c r="K78" s="45"/>
      <c r="L78" s="45"/>
      <c r="M78" s="45"/>
      <c r="N78" s="45"/>
      <c r="O78" s="45"/>
      <c r="P78" s="45"/>
      <c r="Q78" s="45"/>
      <c r="R78" s="45"/>
      <c r="S78" s="45"/>
      <c r="T78" s="45"/>
      <c r="U78" s="45"/>
      <c r="V78" s="45"/>
      <c r="W78" s="45"/>
      <c r="X78" s="47"/>
    </row>
    <row r="79" ht="16.5" customHeight="1">
      <c r="A79" s="39"/>
      <c r="B79" s="40"/>
      <c r="C79" s="81"/>
      <c r="D79" s="81"/>
      <c r="E79" s="81"/>
      <c r="F79" s="81"/>
      <c r="G79" s="81"/>
      <c r="H79" s="45"/>
      <c r="I79" s="45"/>
      <c r="J79" s="45"/>
      <c r="K79" s="45"/>
      <c r="L79" s="45"/>
      <c r="M79" s="45"/>
      <c r="N79" s="45"/>
      <c r="O79" s="45"/>
      <c r="P79" s="45"/>
      <c r="Q79" s="45"/>
      <c r="R79" s="45"/>
      <c r="S79" s="45"/>
      <c r="T79" s="45"/>
      <c r="U79" s="45"/>
      <c r="V79" s="45"/>
      <c r="W79" s="45"/>
      <c r="X79" s="47"/>
    </row>
    <row r="80" ht="16.5" customHeight="1">
      <c r="A80" s="39"/>
      <c r="B80" s="40"/>
      <c r="C80" s="81"/>
      <c r="D80" s="81"/>
      <c r="E80" s="81"/>
      <c r="F80" s="81"/>
      <c r="G80" s="81"/>
      <c r="H80" s="45"/>
      <c r="I80" s="45"/>
      <c r="J80" s="45"/>
      <c r="K80" s="45"/>
      <c r="L80" s="45"/>
      <c r="M80" s="45"/>
      <c r="N80" s="45"/>
      <c r="O80" s="45"/>
      <c r="P80" s="45"/>
      <c r="Q80" s="45"/>
      <c r="R80" s="45"/>
      <c r="S80" s="45"/>
      <c r="T80" s="45"/>
      <c r="U80" s="45"/>
      <c r="V80" s="45"/>
      <c r="W80" s="45"/>
      <c r="X80" s="47"/>
    </row>
    <row r="81" ht="16.5" customHeight="1">
      <c r="A81" s="39"/>
      <c r="B81" s="40"/>
      <c r="C81" s="81"/>
      <c r="D81" s="81"/>
      <c r="E81" s="81"/>
      <c r="F81" s="81"/>
      <c r="G81" s="81"/>
      <c r="H81" s="45"/>
      <c r="I81" s="45"/>
      <c r="J81" s="45"/>
      <c r="K81" s="45"/>
      <c r="L81" s="45"/>
      <c r="M81" s="45"/>
      <c r="N81" s="45"/>
      <c r="O81" s="45"/>
      <c r="P81" s="45"/>
      <c r="Q81" s="45"/>
      <c r="R81" s="45"/>
      <c r="S81" s="45"/>
      <c r="T81" s="45"/>
      <c r="U81" s="45"/>
      <c r="V81" s="45"/>
      <c r="W81" s="45"/>
      <c r="X81" s="47"/>
    </row>
    <row r="82" ht="16.5" customHeight="1">
      <c r="A82" s="39"/>
      <c r="B82" s="40"/>
      <c r="C82" s="81"/>
      <c r="D82" s="81"/>
      <c r="E82" s="81"/>
      <c r="F82" s="81"/>
      <c r="G82" s="81"/>
      <c r="H82" s="45"/>
      <c r="I82" s="45"/>
      <c r="J82" s="45"/>
      <c r="K82" s="45"/>
      <c r="L82" s="45"/>
      <c r="M82" s="45"/>
      <c r="N82" s="45"/>
      <c r="O82" s="45"/>
      <c r="P82" s="45"/>
      <c r="Q82" s="45"/>
      <c r="R82" s="45"/>
      <c r="S82" s="45"/>
      <c r="T82" s="45"/>
      <c r="U82" s="45"/>
      <c r="V82" s="45"/>
      <c r="W82" s="45"/>
      <c r="X82" s="47"/>
    </row>
    <row r="83" ht="16.5" customHeight="1">
      <c r="A83" s="39"/>
      <c r="B83" s="40"/>
      <c r="C83" s="81"/>
      <c r="D83" s="81"/>
      <c r="E83" s="81"/>
      <c r="F83" s="81"/>
      <c r="G83" s="81"/>
      <c r="H83" s="45"/>
      <c r="I83" s="45"/>
      <c r="J83" s="45"/>
      <c r="K83" s="45"/>
      <c r="L83" s="45"/>
      <c r="M83" s="45"/>
      <c r="N83" s="45"/>
      <c r="O83" s="45"/>
      <c r="P83" s="45"/>
      <c r="Q83" s="45"/>
      <c r="R83" s="45"/>
      <c r="S83" s="45"/>
      <c r="T83" s="45"/>
      <c r="U83" s="45"/>
      <c r="V83" s="45"/>
      <c r="W83" s="45"/>
      <c r="X83" s="47"/>
    </row>
    <row r="84" ht="16.5" customHeight="1">
      <c r="A84" s="39"/>
      <c r="B84" s="40"/>
      <c r="C84" s="81"/>
      <c r="D84" s="81"/>
      <c r="E84" s="81"/>
      <c r="F84" s="81"/>
      <c r="G84" s="81"/>
      <c r="H84" s="45"/>
      <c r="I84" s="45"/>
      <c r="J84" s="45"/>
      <c r="K84" s="45"/>
      <c r="L84" s="45"/>
      <c r="M84" s="45"/>
      <c r="N84" s="45"/>
      <c r="O84" s="45"/>
      <c r="P84" s="45"/>
      <c r="Q84" s="45"/>
      <c r="R84" s="45"/>
      <c r="S84" s="45"/>
      <c r="T84" s="45"/>
      <c r="U84" s="45"/>
      <c r="V84" s="45"/>
      <c r="W84" s="45"/>
      <c r="X84" s="47"/>
    </row>
    <row r="85" ht="16.5" customHeight="1">
      <c r="A85" s="39"/>
      <c r="B85" s="40"/>
      <c r="C85" s="81"/>
      <c r="D85" s="81"/>
      <c r="E85" s="81"/>
      <c r="F85" s="81"/>
      <c r="G85" s="81"/>
      <c r="H85" s="45"/>
      <c r="I85" s="45"/>
      <c r="J85" s="45"/>
      <c r="K85" s="45"/>
      <c r="L85" s="45"/>
      <c r="M85" s="45"/>
      <c r="N85" s="45"/>
      <c r="O85" s="45"/>
      <c r="P85" s="45"/>
      <c r="Q85" s="45"/>
      <c r="R85" s="45"/>
      <c r="S85" s="45"/>
      <c r="T85" s="45"/>
      <c r="U85" s="45"/>
      <c r="V85" s="45"/>
      <c r="W85" s="45"/>
      <c r="X85" s="47"/>
    </row>
    <row r="86" ht="16.5" customHeight="1">
      <c r="A86" s="39"/>
      <c r="B86" s="40"/>
      <c r="C86" s="81"/>
      <c r="D86" s="81"/>
      <c r="E86" s="81"/>
      <c r="F86" s="81"/>
      <c r="G86" s="81"/>
      <c r="H86" s="45"/>
      <c r="I86" s="45"/>
      <c r="J86" s="45"/>
      <c r="K86" s="45"/>
      <c r="L86" s="45"/>
      <c r="M86" s="45"/>
      <c r="N86" s="45"/>
      <c r="O86" s="45"/>
      <c r="P86" s="45"/>
      <c r="Q86" s="45"/>
      <c r="R86" s="45"/>
      <c r="S86" s="45"/>
      <c r="T86" s="45"/>
      <c r="U86" s="45"/>
      <c r="V86" s="45"/>
      <c r="W86" s="45"/>
      <c r="X86" s="47"/>
    </row>
    <row r="87" ht="16.5" customHeight="1">
      <c r="A87" s="39"/>
      <c r="B87" s="40"/>
      <c r="C87" s="81"/>
      <c r="D87" s="81"/>
      <c r="E87" s="81"/>
      <c r="F87" s="81"/>
      <c r="G87" s="81"/>
      <c r="H87" s="45"/>
      <c r="I87" s="45"/>
      <c r="J87" s="45"/>
      <c r="K87" s="45"/>
      <c r="L87" s="45"/>
      <c r="M87" s="45"/>
      <c r="N87" s="45"/>
      <c r="O87" s="45"/>
      <c r="P87" s="45"/>
      <c r="Q87" s="45"/>
      <c r="R87" s="45"/>
      <c r="S87" s="45"/>
      <c r="T87" s="45"/>
      <c r="U87" s="45"/>
      <c r="V87" s="45"/>
      <c r="W87" s="45"/>
      <c r="X87" s="47"/>
    </row>
    <row r="88" ht="16.5" customHeight="1">
      <c r="A88" s="39"/>
      <c r="B88" s="40"/>
      <c r="C88" s="81"/>
      <c r="D88" s="81"/>
      <c r="E88" s="81"/>
      <c r="F88" s="81"/>
      <c r="G88" s="81"/>
      <c r="H88" s="45"/>
      <c r="I88" s="45"/>
      <c r="J88" s="45"/>
      <c r="K88" s="45"/>
      <c r="L88" s="45"/>
      <c r="M88" s="45"/>
      <c r="N88" s="45"/>
      <c r="O88" s="45"/>
      <c r="P88" s="45"/>
      <c r="Q88" s="45"/>
      <c r="R88" s="45"/>
      <c r="S88" s="45"/>
      <c r="T88" s="45"/>
      <c r="U88" s="45"/>
      <c r="V88" s="45"/>
      <c r="W88" s="45"/>
      <c r="X88" s="47"/>
    </row>
    <row r="89" ht="16.5" customHeight="1">
      <c r="A89" s="39"/>
      <c r="B89" s="40"/>
      <c r="C89" s="81"/>
      <c r="D89" s="81"/>
      <c r="E89" s="81"/>
      <c r="F89" s="81"/>
      <c r="G89" s="81"/>
      <c r="H89" s="45"/>
      <c r="I89" s="45"/>
      <c r="J89" s="45"/>
      <c r="K89" s="45"/>
      <c r="L89" s="45"/>
      <c r="M89" s="45"/>
      <c r="N89" s="45"/>
      <c r="O89" s="45"/>
      <c r="P89" s="45"/>
      <c r="Q89" s="45"/>
      <c r="R89" s="45"/>
      <c r="S89" s="45"/>
      <c r="T89" s="45"/>
      <c r="U89" s="45"/>
      <c r="V89" s="45"/>
      <c r="W89" s="45"/>
      <c r="X89" s="47"/>
    </row>
    <row r="90" ht="16.5" customHeight="1">
      <c r="A90" s="39"/>
      <c r="B90" s="40"/>
      <c r="C90" s="81"/>
      <c r="D90" s="81"/>
      <c r="E90" s="81"/>
      <c r="F90" s="81"/>
      <c r="G90" s="81"/>
      <c r="H90" s="45"/>
      <c r="I90" s="45"/>
      <c r="J90" s="45"/>
      <c r="K90" s="45"/>
      <c r="L90" s="45"/>
      <c r="M90" s="45"/>
      <c r="N90" s="45"/>
      <c r="O90" s="45"/>
      <c r="P90" s="45"/>
      <c r="Q90" s="45"/>
      <c r="R90" s="45"/>
      <c r="S90" s="45"/>
      <c r="T90" s="45"/>
      <c r="U90" s="45"/>
      <c r="V90" s="45"/>
      <c r="W90" s="45"/>
      <c r="X90" s="47"/>
    </row>
    <row r="91" ht="16.5" customHeight="1">
      <c r="A91" s="39"/>
      <c r="B91" s="40"/>
      <c r="C91" s="81"/>
      <c r="D91" s="81"/>
      <c r="E91" s="81"/>
      <c r="F91" s="81"/>
      <c r="G91" s="81"/>
      <c r="H91" s="45"/>
      <c r="I91" s="45"/>
      <c r="J91" s="45"/>
      <c r="K91" s="45"/>
      <c r="L91" s="45"/>
      <c r="M91" s="45"/>
      <c r="N91" s="45"/>
      <c r="O91" s="45"/>
      <c r="P91" s="45"/>
      <c r="Q91" s="45"/>
      <c r="R91" s="45"/>
      <c r="S91" s="45"/>
      <c r="T91" s="45"/>
      <c r="U91" s="45"/>
      <c r="V91" s="45"/>
      <c r="W91" s="45"/>
      <c r="X91" s="47"/>
    </row>
    <row r="92" ht="16.5" customHeight="1">
      <c r="A92" s="39"/>
      <c r="B92" s="40"/>
      <c r="C92" s="81"/>
      <c r="D92" s="81"/>
      <c r="E92" s="81"/>
      <c r="F92" s="81"/>
      <c r="G92" s="81"/>
      <c r="H92" s="45"/>
      <c r="I92" s="45"/>
      <c r="J92" s="45"/>
      <c r="K92" s="45"/>
      <c r="L92" s="45"/>
      <c r="M92" s="45"/>
      <c r="N92" s="45"/>
      <c r="O92" s="45"/>
      <c r="P92" s="45"/>
      <c r="Q92" s="45"/>
      <c r="R92" s="45"/>
      <c r="S92" s="45"/>
      <c r="T92" s="45"/>
      <c r="U92" s="45"/>
      <c r="V92" s="45"/>
      <c r="W92" s="45"/>
      <c r="X92" s="47"/>
    </row>
    <row r="93" ht="16.5" customHeight="1">
      <c r="A93" s="39"/>
      <c r="B93" s="40"/>
      <c r="C93" s="81"/>
      <c r="D93" s="81"/>
      <c r="E93" s="81"/>
      <c r="F93" s="81"/>
      <c r="G93" s="81"/>
      <c r="H93" s="45"/>
      <c r="I93" s="45"/>
      <c r="J93" s="45"/>
      <c r="K93" s="45"/>
      <c r="L93" s="45"/>
      <c r="M93" s="45"/>
      <c r="N93" s="45"/>
      <c r="O93" s="45"/>
      <c r="P93" s="45"/>
      <c r="Q93" s="45"/>
      <c r="R93" s="45"/>
      <c r="S93" s="45"/>
      <c r="T93" s="45"/>
      <c r="U93" s="45"/>
      <c r="V93" s="45"/>
      <c r="W93" s="45"/>
      <c r="X93" s="47"/>
    </row>
    <row r="94" ht="16.5" customHeight="1">
      <c r="A94" s="39"/>
      <c r="B94" s="40"/>
      <c r="C94" s="81"/>
      <c r="D94" s="81"/>
      <c r="E94" s="81"/>
      <c r="F94" s="81"/>
      <c r="G94" s="81"/>
      <c r="H94" s="45"/>
      <c r="I94" s="45"/>
      <c r="J94" s="45"/>
      <c r="K94" s="45"/>
      <c r="L94" s="45"/>
      <c r="M94" s="45"/>
      <c r="N94" s="45"/>
      <c r="O94" s="45"/>
      <c r="P94" s="45"/>
      <c r="Q94" s="45"/>
      <c r="R94" s="45"/>
      <c r="S94" s="45"/>
      <c r="T94" s="45"/>
      <c r="U94" s="45"/>
      <c r="V94" s="45"/>
      <c r="W94" s="45"/>
      <c r="X94" s="47"/>
    </row>
    <row r="95" ht="12" customHeight="1">
      <c r="A95" s="39"/>
      <c r="B95" s="40"/>
      <c r="C95" s="81"/>
      <c r="D95" s="82"/>
      <c r="E95" s="82"/>
      <c r="F95" s="82"/>
      <c r="G95" s="82"/>
      <c r="H95" s="45"/>
      <c r="I95" s="83"/>
      <c r="J95" s="83"/>
      <c r="K95" s="83"/>
      <c r="L95" s="83"/>
      <c r="M95" s="45"/>
      <c r="N95" s="45"/>
      <c r="O95" s="45"/>
      <c r="P95" s="45"/>
      <c r="Q95" s="45"/>
      <c r="R95" s="45"/>
      <c r="S95" s="45"/>
      <c r="T95" s="45"/>
      <c r="U95" s="45"/>
      <c r="V95" s="45"/>
      <c r="W95" s="45"/>
      <c r="X95" s="47"/>
    </row>
    <row r="96" ht="16.5" customHeight="1">
      <c r="A96" s="39"/>
      <c r="B96" s="40"/>
      <c r="C96" s="81"/>
      <c r="D96" s="81"/>
      <c r="E96" s="81"/>
      <c r="F96" s="81"/>
      <c r="G96" s="81"/>
      <c r="H96" s="45"/>
      <c r="I96" s="45"/>
      <c r="J96" s="45"/>
      <c r="K96" s="45"/>
      <c r="L96" s="45"/>
      <c r="M96" s="45"/>
      <c r="N96" s="45"/>
      <c r="O96" s="45"/>
      <c r="P96" s="45"/>
      <c r="Q96" s="45"/>
      <c r="R96" s="45"/>
      <c r="S96" s="45"/>
      <c r="T96" s="45"/>
      <c r="U96" s="45"/>
      <c r="V96" s="45"/>
      <c r="W96" s="45"/>
      <c r="X96" s="47"/>
    </row>
    <row r="97" ht="8" customHeight="1">
      <c r="A97" s="84"/>
      <c r="B97" s="85"/>
      <c r="C97" s="86"/>
      <c r="D97" s="87"/>
      <c r="E97" s="87"/>
      <c r="F97" s="87"/>
      <c r="G97" s="87"/>
      <c r="H97" s="88"/>
      <c r="I97" s="89"/>
      <c r="J97" s="89"/>
      <c r="K97" s="89"/>
      <c r="L97" s="89"/>
      <c r="M97" s="88"/>
      <c r="N97" s="88"/>
      <c r="O97" s="88"/>
      <c r="P97" s="88"/>
      <c r="Q97" s="88"/>
      <c r="R97" s="88"/>
      <c r="S97" s="88"/>
      <c r="T97" s="88"/>
      <c r="U97" s="88"/>
      <c r="V97" s="88"/>
      <c r="W97" s="88"/>
      <c r="X97" s="90"/>
    </row>
  </sheetData>
  <mergeCells count="3">
    <mergeCell ref="D1:L1"/>
    <mergeCell ref="D67:H67"/>
    <mergeCell ref="D2:I2"/>
  </mergeCells>
  <conditionalFormatting sqref="M3">
    <cfRule type="cellIs" dxfId="0" priority="1" operator="equal" stopIfTrue="1">
      <formula>"Public"</formula>
    </cfRule>
    <cfRule type="cellIs" dxfId="1" priority="2" operator="equal" stopIfTrue="1">
      <formula>"Achat"</formula>
    </cfRule>
    <cfRule type="cellIs" dxfId="2" priority="3" operator="equal" stopIfTrue="1">
      <formula>"Depot"</formula>
    </cfRule>
  </conditionalFormatting>
  <pageMargins left="0.23622" right="0.23622" top="0.748031" bottom="0.354331" header="0.314961" footer="0.314961"/>
  <pageSetup firstPageNumber="1" fitToHeight="1" fitToWidth="1" scale="34" useFirstPageNumber="0" orientation="portrait" pageOrder="downThenOver"/>
  <headerFooter>
    <oddFooter>&amp;C&amp;"Helvetica Neue,Regular"&amp;12&amp;K000000&amp;P</oddFooter>
  </headerFooter>
  <drawing r:id="rId1"/>
</worksheet>
</file>

<file path=xl/worksheets/sheet4.xml><?xml version="1.0" encoding="utf-8"?>
<worksheet xmlns:r="http://schemas.openxmlformats.org/officeDocument/2006/relationships" xmlns="http://schemas.openxmlformats.org/spreadsheetml/2006/main">
  <sheetPr>
    <pageSetUpPr fitToPage="1"/>
  </sheetPr>
  <dimension ref="A1:L69"/>
  <sheetViews>
    <sheetView workbookViewId="0" showGridLines="0" defaultGridColor="1"/>
  </sheetViews>
  <sheetFormatPr defaultColWidth="8.83333" defaultRowHeight="16.5" customHeight="1" outlineLevelRow="0" outlineLevelCol="0"/>
  <cols>
    <col min="1" max="1" width="3.67188" style="91" customWidth="1"/>
    <col min="2" max="2" width="17.6719" style="91" customWidth="1"/>
    <col min="3" max="3" width="24.1719" style="91" customWidth="1"/>
    <col min="4" max="5" width="19.6719" style="91" customWidth="1"/>
    <col min="6" max="6" width="19.8516" style="91" customWidth="1"/>
    <col min="7" max="7" width="20.6719" style="91" customWidth="1"/>
    <col min="8" max="8" width="14.8516" style="91" customWidth="1"/>
    <col min="9" max="12" width="8.85156" style="91" customWidth="1"/>
    <col min="13" max="256" width="8.85156" style="91" customWidth="1"/>
  </cols>
  <sheetData>
    <row r="1" ht="45" customHeight="1">
      <c r="A1" s="29"/>
      <c r="B1" s="35"/>
      <c r="C1" s="31"/>
      <c r="D1" t="s" s="92">
        <v>161</v>
      </c>
      <c r="E1" s="93"/>
      <c r="F1" s="94"/>
      <c r="G1" s="37"/>
      <c r="H1" s="35"/>
      <c r="I1" s="35"/>
      <c r="J1" s="35"/>
      <c r="K1" s="35"/>
      <c r="L1" s="38"/>
    </row>
    <row r="2" ht="32.25" customHeight="1">
      <c r="A2" s="39"/>
      <c r="B2" s="45"/>
      <c r="C2" s="41"/>
      <c r="D2" s="95"/>
      <c r="E2" s="96"/>
      <c r="F2" s="43"/>
      <c r="G2" s="44"/>
      <c r="H2" s="45"/>
      <c r="I2" s="45"/>
      <c r="J2" s="45"/>
      <c r="K2" s="45"/>
      <c r="L2" s="47"/>
    </row>
    <row r="3" ht="30" customHeight="1">
      <c r="A3" s="39"/>
      <c r="B3" s="97"/>
      <c r="C3" t="s" s="98">
        <f>"Prix "&amp;G3&amp;IF(G3&lt;&gt;"Public"," HTVA","")</f>
        <v>162</v>
      </c>
      <c r="D3" s="50">
        <f>IF($G$3="Achat",ROUND(SUM((VLOOKUP(D5:D5,'Variables'!$C$13:$D$15,2,FALSE)/1.21)*0.7),2),IF($G$3="Depot",ROUND(SUM((VLOOKUP(D5:D5,'Variables'!$C$13:$D$15,2,FALSE)/1.21)*0.8),2),VLOOKUP(D5:D5,'Variables'!$C$13:$D$15,2,FALSE)))</f>
        <v>8.68</v>
      </c>
      <c r="E3" s="50">
        <f>IF($G$3="Achat",ROUND(SUM((VLOOKUP(E5:E5,'Variables'!$C$13:$D$15,2,FALSE)/1.21)*0.7),2),IF($G$3="Depot",ROUND(SUM((VLOOKUP(E5:E5,'Variables'!$C$13:$D$15,2,FALSE)/1.21)*0.8),2),VLOOKUP(E5:E5,'Variables'!$C$13:$D$15,2,FALSE)))</f>
        <v>8.68</v>
      </c>
      <c r="F3" s="50">
        <f>IF($G$3="Achat",ROUND(SUM((VLOOKUP(F5:F5,'Variables'!$C$13:$D$15,2,FALSE)/1.21)*0.7),2),IF($G$3="Depot",ROUND(SUM((VLOOKUP(F5:F5,'Variables'!$C$13:$D$15,2,FALSE)/1.21)*0.8),2),VLOOKUP(F5:F5,'Variables'!$C$13:$D$15,2,FALSE)))</f>
        <v>9.550000000000001</v>
      </c>
      <c r="G3" t="s" s="51">
        <v>16</v>
      </c>
      <c r="H3" s="99"/>
      <c r="I3" s="45"/>
      <c r="J3" s="45"/>
      <c r="K3" s="45"/>
      <c r="L3" s="47"/>
    </row>
    <row r="4" ht="30" customHeight="1">
      <c r="A4" s="39"/>
      <c r="B4" s="97"/>
      <c r="C4" t="s" s="49">
        <v>17</v>
      </c>
      <c r="D4" t="s" s="53">
        <v>163</v>
      </c>
      <c r="E4" t="s" s="53">
        <v>164</v>
      </c>
      <c r="F4" t="s" s="53">
        <v>165</v>
      </c>
      <c r="G4" s="50"/>
      <c r="H4" s="99"/>
      <c r="I4" s="45"/>
      <c r="J4" s="45"/>
      <c r="K4" s="45"/>
      <c r="L4" s="47"/>
    </row>
    <row r="5" ht="36" customHeight="1">
      <c r="A5" s="39"/>
      <c r="B5" s="97"/>
      <c r="C5" t="s" s="98">
        <v>27</v>
      </c>
      <c r="D5" t="s" s="55">
        <v>28</v>
      </c>
      <c r="E5" t="s" s="55">
        <v>166</v>
      </c>
      <c r="F5" t="s" s="55">
        <v>167</v>
      </c>
      <c r="G5" t="s" s="55">
        <v>37</v>
      </c>
      <c r="H5" s="52"/>
      <c r="I5" s="45"/>
      <c r="J5" s="45"/>
      <c r="K5" s="45"/>
      <c r="L5" s="47"/>
    </row>
    <row r="6" ht="84.95" customHeight="1">
      <c r="A6" s="39"/>
      <c r="B6" t="s" s="63">
        <v>168</v>
      </c>
      <c r="C6" t="s" s="100">
        <v>169</v>
      </c>
      <c r="D6" s="61"/>
      <c r="E6" s="61"/>
      <c r="F6" s="61"/>
      <c r="G6" s="62">
        <f>D6:D6*$D$39+E6:E6*$E$39+F6:F6*$F$39</f>
        <v>0</v>
      </c>
      <c r="H6" s="52"/>
      <c r="I6" s="45"/>
      <c r="J6" s="45"/>
      <c r="K6" s="45"/>
      <c r="L6" s="47"/>
    </row>
    <row r="7" ht="84.95" customHeight="1">
      <c r="A7" s="39"/>
      <c r="B7" t="s" s="63">
        <v>170</v>
      </c>
      <c r="C7" t="s" s="101">
        <v>171</v>
      </c>
      <c r="D7" s="65"/>
      <c r="E7" s="65"/>
      <c r="F7" s="65"/>
      <c r="G7" s="66">
        <f>D7:D7*$D$39+E7:E7*$E$39+F7:F7*$F$39</f>
        <v>0</v>
      </c>
      <c r="H7" s="52"/>
      <c r="I7" s="45"/>
      <c r="J7" s="45"/>
      <c r="K7" s="45"/>
      <c r="L7" s="47"/>
    </row>
    <row r="8" ht="84.95" customHeight="1">
      <c r="A8" s="39"/>
      <c r="B8" t="s" s="63">
        <v>172</v>
      </c>
      <c r="C8" t="s" s="101">
        <v>173</v>
      </c>
      <c r="D8" s="61"/>
      <c r="E8" s="61"/>
      <c r="F8" s="61"/>
      <c r="G8" s="62">
        <f>D8:D8*$D$39+E8:E8*$E$39+F8:F8*$F$39</f>
        <v>0</v>
      </c>
      <c r="H8" s="52"/>
      <c r="I8" s="45"/>
      <c r="J8" s="45"/>
      <c r="K8" s="45"/>
      <c r="L8" s="47"/>
    </row>
    <row r="9" ht="84.95" customHeight="1">
      <c r="A9" s="39"/>
      <c r="B9" t="s" s="63">
        <v>174</v>
      </c>
      <c r="C9" t="s" s="101">
        <v>175</v>
      </c>
      <c r="D9" s="65"/>
      <c r="E9" s="65">
        <v>2</v>
      </c>
      <c r="F9" s="65"/>
      <c r="G9" s="66">
        <f>D9:D9*$D$39+E9:E9*$E$39+F9:F9*$F$39</f>
        <v>17.36</v>
      </c>
      <c r="H9" s="52"/>
      <c r="I9" s="45"/>
      <c r="J9" s="45"/>
      <c r="K9" s="45"/>
      <c r="L9" s="47"/>
    </row>
    <row r="10" ht="84.95" customHeight="1">
      <c r="A10" s="39"/>
      <c r="B10" t="s" s="63">
        <v>176</v>
      </c>
      <c r="C10" t="s" s="101">
        <v>177</v>
      </c>
      <c r="D10" s="61"/>
      <c r="E10" s="61">
        <v>2</v>
      </c>
      <c r="F10" s="61"/>
      <c r="G10" s="62">
        <f>D10:D10*$D$39+E10:E10*$E$39+F10:F10*$F$39</f>
        <v>17.36</v>
      </c>
      <c r="H10" s="52"/>
      <c r="I10" s="45"/>
      <c r="J10" s="45"/>
      <c r="K10" s="45"/>
      <c r="L10" s="47"/>
    </row>
    <row r="11" ht="84.95" customHeight="1">
      <c r="A11" s="39"/>
      <c r="B11" t="s" s="63">
        <v>178</v>
      </c>
      <c r="C11" t="s" s="101">
        <v>179</v>
      </c>
      <c r="D11" s="65"/>
      <c r="E11" s="65"/>
      <c r="F11" s="65"/>
      <c r="G11" s="66">
        <f>D11:D11*$D$39+E11:E11*$E$39+F11:F11*$F$39</f>
        <v>0</v>
      </c>
      <c r="H11" s="52"/>
      <c r="I11" s="45"/>
      <c r="J11" s="45"/>
      <c r="K11" s="45"/>
      <c r="L11" s="47"/>
    </row>
    <row r="12" ht="84.95" customHeight="1">
      <c r="A12" s="39"/>
      <c r="B12" t="s" s="59">
        <v>180</v>
      </c>
      <c r="C12" t="s" s="101">
        <v>181</v>
      </c>
      <c r="D12" s="61">
        <v>1</v>
      </c>
      <c r="E12" s="61"/>
      <c r="F12" s="61">
        <v>2</v>
      </c>
      <c r="G12" s="62">
        <f>D12:D12*$D$39+E12:E12*$E$39+F12:F12*$F$39</f>
        <v>27.78</v>
      </c>
      <c r="H12" s="52"/>
      <c r="I12" s="45"/>
      <c r="J12" s="45"/>
      <c r="K12" s="45"/>
      <c r="L12" s="47"/>
    </row>
    <row r="13" ht="84.95" customHeight="1">
      <c r="A13" s="39"/>
      <c r="B13" t="s" s="63">
        <v>182</v>
      </c>
      <c r="C13" t="s" s="101">
        <v>183</v>
      </c>
      <c r="D13" s="65"/>
      <c r="E13" s="65"/>
      <c r="F13" s="65"/>
      <c r="G13" s="66">
        <f>D13:D13*$D$39+E13:E13*$E$39+F13:F13*$F$39</f>
        <v>0</v>
      </c>
      <c r="H13" s="52"/>
      <c r="I13" s="45"/>
      <c r="J13" s="45"/>
      <c r="K13" s="45"/>
      <c r="L13" s="47"/>
    </row>
    <row r="14" ht="84.95" customHeight="1">
      <c r="A14" s="39"/>
      <c r="B14" t="s" s="63">
        <v>184</v>
      </c>
      <c r="C14" t="s" s="101">
        <v>185</v>
      </c>
      <c r="D14" s="61"/>
      <c r="E14" s="61"/>
      <c r="F14" s="61">
        <v>2</v>
      </c>
      <c r="G14" s="62">
        <f>D14:D14*$D$39+E14:E14*$E$39+F14:F14*$F$39</f>
        <v>19.1</v>
      </c>
      <c r="H14" s="52"/>
      <c r="I14" s="45"/>
      <c r="J14" s="45"/>
      <c r="K14" s="45"/>
      <c r="L14" s="47"/>
    </row>
    <row r="15" ht="84.95" customHeight="1">
      <c r="A15" s="39"/>
      <c r="B15" t="s" s="63">
        <v>186</v>
      </c>
      <c r="C15" t="s" s="101">
        <v>187</v>
      </c>
      <c r="D15" s="65"/>
      <c r="E15" s="65">
        <v>2</v>
      </c>
      <c r="F15" s="65"/>
      <c r="G15" s="66">
        <f>D15:D15*$D$39+E15:E15*$E$39+F15:F15*$F$39</f>
        <v>17.36</v>
      </c>
      <c r="H15" s="52"/>
      <c r="I15" s="45"/>
      <c r="J15" s="45"/>
      <c r="K15" s="45"/>
      <c r="L15" s="47"/>
    </row>
    <row r="16" ht="84.95" customHeight="1">
      <c r="A16" s="39"/>
      <c r="B16" t="s" s="63">
        <v>188</v>
      </c>
      <c r="C16" t="s" s="101">
        <v>189</v>
      </c>
      <c r="D16" s="61"/>
      <c r="E16" s="61"/>
      <c r="F16" s="61"/>
      <c r="G16" s="62">
        <f>D16:D16*$D$39+E16:E16*$E$39+F16:F16*$F$39</f>
        <v>0</v>
      </c>
      <c r="H16" s="52"/>
      <c r="I16" s="45"/>
      <c r="J16" s="45"/>
      <c r="K16" s="45"/>
      <c r="L16" s="47"/>
    </row>
    <row r="17" ht="84.95" customHeight="1">
      <c r="A17" s="39"/>
      <c r="B17" t="s" s="63">
        <v>190</v>
      </c>
      <c r="C17" t="s" s="101">
        <v>191</v>
      </c>
      <c r="D17" s="65"/>
      <c r="E17" s="65"/>
      <c r="F17" s="65"/>
      <c r="G17" s="66">
        <f>D17:D17*$D$39+E17:E17*$E$39+F17:F17*$F$39</f>
        <v>0</v>
      </c>
      <c r="H17" s="52"/>
      <c r="I17" s="45"/>
      <c r="J17" s="45"/>
      <c r="K17" s="45"/>
      <c r="L17" s="47"/>
    </row>
    <row r="18" ht="84.95" customHeight="1">
      <c r="A18" s="39"/>
      <c r="B18" t="s" s="59">
        <v>192</v>
      </c>
      <c r="C18" t="s" s="101">
        <v>193</v>
      </c>
      <c r="D18" s="61"/>
      <c r="E18" s="61"/>
      <c r="F18" s="61"/>
      <c r="G18" s="62">
        <f>D18:D18*$D$39+E18:E18*$E$39+F18:F18*$F$39</f>
        <v>0</v>
      </c>
      <c r="H18" s="102"/>
      <c r="I18" s="45"/>
      <c r="J18" s="45"/>
      <c r="K18" s="45"/>
      <c r="L18" s="47"/>
    </row>
    <row r="19" ht="84.95" customHeight="1">
      <c r="A19" s="39"/>
      <c r="B19" t="s" s="59">
        <v>194</v>
      </c>
      <c r="C19" t="s" s="101">
        <v>195</v>
      </c>
      <c r="D19" s="65"/>
      <c r="E19" s="65"/>
      <c r="F19" s="65"/>
      <c r="G19" s="66">
        <f>D19:D19*$D$39+E19:E19*$E$39+F19:F19*$F$39</f>
        <v>0</v>
      </c>
      <c r="H19" s="102"/>
      <c r="I19" s="45"/>
      <c r="J19" s="45"/>
      <c r="K19" s="45"/>
      <c r="L19" s="47"/>
    </row>
    <row r="20" ht="84.95" customHeight="1">
      <c r="A20" s="39"/>
      <c r="B20" t="s" s="63">
        <v>196</v>
      </c>
      <c r="C20" t="s" s="101">
        <v>197</v>
      </c>
      <c r="D20" s="61"/>
      <c r="E20" s="61"/>
      <c r="F20" s="61"/>
      <c r="G20" s="62">
        <f>D20:D20*$D$39+E20:E20*$E$39+F20:F20*$F$39</f>
        <v>0</v>
      </c>
      <c r="H20" s="102"/>
      <c r="I20" s="45"/>
      <c r="J20" s="45"/>
      <c r="K20" s="45"/>
      <c r="L20" s="47"/>
    </row>
    <row r="21" ht="84.95" customHeight="1">
      <c r="A21" s="39"/>
      <c r="B21" t="s" s="63">
        <v>198</v>
      </c>
      <c r="C21" t="s" s="101">
        <v>199</v>
      </c>
      <c r="D21" s="65"/>
      <c r="E21" s="65"/>
      <c r="F21" s="65"/>
      <c r="G21" s="66">
        <f>D21:D21*$D$39+E21:E21*$E$39+F21:F21*$F$39</f>
        <v>0</v>
      </c>
      <c r="H21" s="102"/>
      <c r="I21" s="45"/>
      <c r="J21" s="45"/>
      <c r="K21" s="45"/>
      <c r="L21" s="47"/>
    </row>
    <row r="22" ht="84.95" customHeight="1">
      <c r="A22" s="39"/>
      <c r="B22" t="s" s="63">
        <v>200</v>
      </c>
      <c r="C22" t="s" s="101">
        <v>201</v>
      </c>
      <c r="D22" s="61"/>
      <c r="E22" s="61"/>
      <c r="F22" s="61">
        <v>2</v>
      </c>
      <c r="G22" s="62">
        <f>D22:D22*$D$39+E22:E22*$E$39+F22:F22*$F$39</f>
        <v>19.1</v>
      </c>
      <c r="H22" s="102"/>
      <c r="I22" s="45"/>
      <c r="J22" s="45"/>
      <c r="K22" s="45"/>
      <c r="L22" s="47"/>
    </row>
    <row r="23" ht="84.95" customHeight="1">
      <c r="A23" s="39"/>
      <c r="B23" t="s" s="63">
        <v>202</v>
      </c>
      <c r="C23" t="s" s="101">
        <v>203</v>
      </c>
      <c r="D23" s="65"/>
      <c r="E23" s="65"/>
      <c r="F23" s="65"/>
      <c r="G23" s="66">
        <f>D23:D23*$D$39+E23:E23*$E$39+F23:F23*$F$39</f>
        <v>0</v>
      </c>
      <c r="H23" s="102"/>
      <c r="I23" s="45"/>
      <c r="J23" s="45"/>
      <c r="K23" s="45"/>
      <c r="L23" s="47"/>
    </row>
    <row r="24" ht="84.95" customHeight="1">
      <c r="A24" s="39"/>
      <c r="B24" t="s" s="63">
        <v>204</v>
      </c>
      <c r="C24" t="s" s="101">
        <v>205</v>
      </c>
      <c r="D24" s="61"/>
      <c r="E24" s="61"/>
      <c r="F24" s="61"/>
      <c r="G24" s="62">
        <f>D24:D24*$D$39+E24:E24*$E$39+F24:F24*$F$39</f>
        <v>0</v>
      </c>
      <c r="H24" s="102"/>
      <c r="I24" s="45"/>
      <c r="J24" s="45"/>
      <c r="K24" s="45"/>
      <c r="L24" s="47"/>
    </row>
    <row r="25" ht="84.95" customHeight="1">
      <c r="A25" s="39"/>
      <c r="B25" t="s" s="63">
        <v>206</v>
      </c>
      <c r="C25" t="s" s="101">
        <v>206</v>
      </c>
      <c r="D25" s="65"/>
      <c r="E25" s="65"/>
      <c r="F25" s="65"/>
      <c r="G25" s="66">
        <f>D25:D25*$D$39+E25:E25*$E$39+F25:F25*$F$39</f>
        <v>0</v>
      </c>
      <c r="H25" s="102"/>
      <c r="I25" s="45"/>
      <c r="J25" s="45"/>
      <c r="K25" s="45"/>
      <c r="L25" s="47"/>
    </row>
    <row r="26" ht="84.95" customHeight="1">
      <c r="A26" s="39"/>
      <c r="B26" t="s" s="59">
        <v>207</v>
      </c>
      <c r="C26" t="s" s="101">
        <v>208</v>
      </c>
      <c r="D26" s="61">
        <v>1</v>
      </c>
      <c r="E26" s="61">
        <v>2</v>
      </c>
      <c r="F26" s="61"/>
      <c r="G26" s="62">
        <f>D26:D26*$D$39+E26:E26*$E$39+F26:F26*$F$39</f>
        <v>26.04</v>
      </c>
      <c r="H26" s="52"/>
      <c r="I26" s="45"/>
      <c r="J26" s="45"/>
      <c r="K26" s="45"/>
      <c r="L26" s="47"/>
    </row>
    <row r="27" ht="84.95" customHeight="1">
      <c r="A27" s="39"/>
      <c r="B27" t="s" s="59">
        <v>209</v>
      </c>
      <c r="C27" t="s" s="101">
        <v>210</v>
      </c>
      <c r="D27" s="65">
        <v>1</v>
      </c>
      <c r="E27" s="65">
        <v>2</v>
      </c>
      <c r="F27" s="65"/>
      <c r="G27" s="66">
        <f>D27:D27*$D$39+E27:E27*$E$39+F27:F27*$F$39</f>
        <v>26.04</v>
      </c>
      <c r="H27" s="52"/>
      <c r="I27" s="45"/>
      <c r="J27" s="45"/>
      <c r="K27" s="45"/>
      <c r="L27" s="47"/>
    </row>
    <row r="28" ht="84.95" customHeight="1">
      <c r="A28" s="39"/>
      <c r="B28" t="s" s="63">
        <v>211</v>
      </c>
      <c r="C28" t="s" s="101">
        <v>212</v>
      </c>
      <c r="D28" s="61"/>
      <c r="E28" s="61"/>
      <c r="F28" s="61"/>
      <c r="G28" s="62">
        <f>D28:D28*$D$39+E28:E28*$E$39+F28:F28*$F$39</f>
        <v>0</v>
      </c>
      <c r="H28" s="52"/>
      <c r="I28" s="45"/>
      <c r="J28" s="45"/>
      <c r="K28" s="45"/>
      <c r="L28" s="47"/>
    </row>
    <row r="29" ht="84.95" customHeight="1">
      <c r="A29" s="39"/>
      <c r="B29" t="s" s="63">
        <v>213</v>
      </c>
      <c r="C29" t="s" s="101">
        <v>214</v>
      </c>
      <c r="D29" s="65"/>
      <c r="E29" s="65"/>
      <c r="F29" s="65"/>
      <c r="G29" s="66">
        <f>D29:D29*$D$39+E29:E29*$E$39+F29:F29*$F$39</f>
        <v>0</v>
      </c>
      <c r="H29" s="52"/>
      <c r="I29" s="45"/>
      <c r="J29" s="45"/>
      <c r="K29" s="45"/>
      <c r="L29" s="47"/>
    </row>
    <row r="30" ht="84.95" customHeight="1">
      <c r="A30" s="39"/>
      <c r="B30" t="s" s="63">
        <v>215</v>
      </c>
      <c r="C30" t="s" s="101">
        <v>216</v>
      </c>
      <c r="D30" s="61"/>
      <c r="E30" s="61"/>
      <c r="F30" s="61"/>
      <c r="G30" s="62">
        <f>D30:D30*$D$39+E30:E30*$E$39+F30:F30*$F$39</f>
        <v>0</v>
      </c>
      <c r="H30" s="52"/>
      <c r="I30" s="45"/>
      <c r="J30" s="45"/>
      <c r="K30" s="45"/>
      <c r="L30" s="47"/>
    </row>
    <row r="31" ht="84.95" customHeight="1">
      <c r="A31" s="39"/>
      <c r="B31" t="s" s="59">
        <v>217</v>
      </c>
      <c r="C31" t="s" s="101">
        <v>218</v>
      </c>
      <c r="D31" s="65"/>
      <c r="E31" s="65"/>
      <c r="F31" s="65"/>
      <c r="G31" s="66">
        <f>D31:D31*$D$39+E31:E31*$E$39+F31:F31*$F$39</f>
        <v>0</v>
      </c>
      <c r="H31" s="52"/>
      <c r="I31" s="45"/>
      <c r="J31" s="45"/>
      <c r="K31" s="45"/>
      <c r="L31" s="47"/>
    </row>
    <row r="32" ht="84.95" customHeight="1">
      <c r="A32" s="39"/>
      <c r="B32" t="s" s="59">
        <v>219</v>
      </c>
      <c r="C32" t="s" s="101">
        <v>220</v>
      </c>
      <c r="D32" s="61">
        <v>1</v>
      </c>
      <c r="E32" s="61"/>
      <c r="F32" s="61">
        <v>2</v>
      </c>
      <c r="G32" s="62">
        <f>D32:D32*$D$39+E32:E32*$E$39+F32:F32*$F$39</f>
        <v>27.78</v>
      </c>
      <c r="H32" s="52"/>
      <c r="I32" s="45"/>
      <c r="J32" s="45"/>
      <c r="K32" s="45"/>
      <c r="L32" s="47"/>
    </row>
    <row r="33" ht="84.95" customHeight="1">
      <c r="A33" s="39"/>
      <c r="B33" t="s" s="63">
        <v>221</v>
      </c>
      <c r="C33" t="s" s="101">
        <v>222</v>
      </c>
      <c r="D33" s="65"/>
      <c r="E33" s="65"/>
      <c r="F33" s="65"/>
      <c r="G33" s="66">
        <f>D33:D33*$D$39+E33:E33*$E$39+F33:F33*$F$39</f>
        <v>0</v>
      </c>
      <c r="H33" s="52"/>
      <c r="I33" s="45"/>
      <c r="J33" s="45"/>
      <c r="K33" s="45"/>
      <c r="L33" s="47"/>
    </row>
    <row r="34" ht="84.95" customHeight="1">
      <c r="A34" s="39"/>
      <c r="B34" t="s" s="63">
        <v>223</v>
      </c>
      <c r="C34" t="s" s="101">
        <v>224</v>
      </c>
      <c r="D34" s="61"/>
      <c r="E34" s="61"/>
      <c r="F34" s="61"/>
      <c r="G34" s="62">
        <f>D34:D34*$D$39+E34:E34*$E$39+F34:F34*$F$39</f>
        <v>0</v>
      </c>
      <c r="H34" s="52"/>
      <c r="I34" s="45"/>
      <c r="J34" s="45"/>
      <c r="K34" s="45"/>
      <c r="L34" s="47"/>
    </row>
    <row r="35" ht="84.95" customHeight="1">
      <c r="A35" s="39"/>
      <c r="B35" t="s" s="63">
        <v>225</v>
      </c>
      <c r="C35" t="s" s="101">
        <v>226</v>
      </c>
      <c r="D35" s="65"/>
      <c r="E35" s="65"/>
      <c r="F35" s="65"/>
      <c r="G35" s="66">
        <f>D35:D35*$D$39+E35:E35*$E$39+F35:F35*$F$39</f>
        <v>0</v>
      </c>
      <c r="H35" s="52"/>
      <c r="I35" s="45"/>
      <c r="J35" s="45"/>
      <c r="K35" s="45"/>
      <c r="L35" s="47"/>
    </row>
    <row r="36" ht="16.5" customHeight="1">
      <c r="A36" s="39"/>
      <c r="B36" s="45"/>
      <c r="C36" s="81"/>
      <c r="D36" s="79"/>
      <c r="E36" s="79"/>
      <c r="F36" s="79"/>
      <c r="G36" s="73"/>
      <c r="H36" s="45"/>
      <c r="I36" s="45"/>
      <c r="J36" s="45"/>
      <c r="K36" s="45"/>
      <c r="L36" s="47"/>
    </row>
    <row r="37" ht="16.5" customHeight="1">
      <c r="A37" s="39"/>
      <c r="B37" s="45"/>
      <c r="C37" s="81"/>
      <c r="D37" s="81"/>
      <c r="E37" s="81"/>
      <c r="F37" s="81"/>
      <c r="G37" s="45"/>
      <c r="H37" s="45"/>
      <c r="I37" s="45"/>
      <c r="J37" s="45"/>
      <c r="K37" s="45"/>
      <c r="L37" s="47"/>
    </row>
    <row r="38" ht="30" customHeight="1">
      <c r="A38" s="39"/>
      <c r="B38" s="45"/>
      <c r="C38" s="41"/>
      <c r="D38" s="74"/>
      <c r="E38" s="41"/>
      <c r="F38" s="41"/>
      <c r="G38" s="41"/>
      <c r="H38" s="83"/>
      <c r="I38" s="45"/>
      <c r="J38" s="45"/>
      <c r="K38" s="45"/>
      <c r="L38" s="47"/>
    </row>
    <row r="39" ht="30" customHeight="1">
      <c r="A39" s="39"/>
      <c r="B39" s="97"/>
      <c r="C39" t="s" s="103">
        <v>227</v>
      </c>
      <c r="D39" s="50">
        <f>D3</f>
        <v>8.68</v>
      </c>
      <c r="E39" s="50">
        <f>E3</f>
        <v>8.68</v>
      </c>
      <c r="F39" s="50">
        <f>F3</f>
        <v>9.550000000000001</v>
      </c>
      <c r="G39" s="66"/>
      <c r="H39" s="99"/>
      <c r="I39" s="45"/>
      <c r="J39" s="45"/>
      <c r="K39" s="45"/>
      <c r="L39" s="47"/>
    </row>
    <row r="40" ht="41.25" customHeight="1">
      <c r="A40" s="39"/>
      <c r="B40" s="97"/>
      <c r="C40" t="s" s="76">
        <v>158</v>
      </c>
      <c r="D40" s="61">
        <f>SUM(D6:D35)</f>
        <v>4</v>
      </c>
      <c r="E40" s="61">
        <f>SUM(E6:E35)</f>
        <v>10</v>
      </c>
      <c r="F40" s="61">
        <f>SUM(F6:F35)</f>
        <v>8</v>
      </c>
      <c r="G40" s="104">
        <f>SUM(D40:F40)</f>
        <v>22</v>
      </c>
      <c r="H40" s="99"/>
      <c r="I40" s="45"/>
      <c r="J40" s="45"/>
      <c r="K40" s="45"/>
      <c r="L40" s="47"/>
    </row>
    <row r="41" ht="41.25" customHeight="1">
      <c r="A41" s="39"/>
      <c r="B41" s="97"/>
      <c r="C41" t="s" s="77">
        <v>159</v>
      </c>
      <c r="D41" s="50">
        <f>D40*D39</f>
        <v>34.72</v>
      </c>
      <c r="E41" s="50">
        <f>E40*E39</f>
        <v>86.8</v>
      </c>
      <c r="F41" s="50">
        <f>F40*F39</f>
        <v>76.40000000000001</v>
      </c>
      <c r="G41" s="66">
        <f>SUM(D41:F41)</f>
        <v>197.92</v>
      </c>
      <c r="H41" s="52"/>
      <c r="I41" s="45"/>
      <c r="J41" s="45"/>
      <c r="K41" s="45"/>
      <c r="L41" s="47"/>
    </row>
    <row r="42" ht="16.5" customHeight="1">
      <c r="A42" s="39"/>
      <c r="B42" s="45"/>
      <c r="C42" s="79"/>
      <c r="D42" s="79"/>
      <c r="E42" s="79"/>
      <c r="F42" s="79"/>
      <c r="G42" s="73"/>
      <c r="H42" s="45"/>
      <c r="I42" s="45"/>
      <c r="J42" s="45"/>
      <c r="K42" s="45"/>
      <c r="L42" s="47"/>
    </row>
    <row r="43" ht="16.5" customHeight="1">
      <c r="A43" s="39"/>
      <c r="B43" s="45"/>
      <c r="C43" s="81"/>
      <c r="D43" s="81"/>
      <c r="E43" s="81"/>
      <c r="F43" s="81"/>
      <c r="G43" s="45"/>
      <c r="H43" s="45"/>
      <c r="I43" s="45"/>
      <c r="J43" s="45"/>
      <c r="K43" s="45"/>
      <c r="L43" s="47"/>
    </row>
    <row r="44" ht="16.5" customHeight="1">
      <c r="A44" s="39"/>
      <c r="B44" s="45"/>
      <c r="C44" s="81"/>
      <c r="D44" s="81"/>
      <c r="E44" s="81"/>
      <c r="F44" s="81"/>
      <c r="G44" s="45"/>
      <c r="H44" s="45"/>
      <c r="I44" s="45"/>
      <c r="J44" s="45"/>
      <c r="K44" s="45"/>
      <c r="L44" s="47"/>
    </row>
    <row r="45" ht="16.5" customHeight="1">
      <c r="A45" s="39"/>
      <c r="B45" s="45"/>
      <c r="C45" s="81"/>
      <c r="D45" s="81"/>
      <c r="E45" s="81"/>
      <c r="F45" s="81"/>
      <c r="G45" s="45"/>
      <c r="H45" s="45"/>
      <c r="I45" s="45"/>
      <c r="J45" s="45"/>
      <c r="K45" s="45"/>
      <c r="L45" s="47"/>
    </row>
    <row r="46" ht="16.5" customHeight="1">
      <c r="A46" s="39"/>
      <c r="B46" s="45"/>
      <c r="C46" s="81"/>
      <c r="D46" s="81"/>
      <c r="E46" s="81"/>
      <c r="F46" s="81"/>
      <c r="G46" s="45"/>
      <c r="H46" s="45"/>
      <c r="I46" s="45"/>
      <c r="J46" s="45"/>
      <c r="K46" s="45"/>
      <c r="L46" s="47"/>
    </row>
    <row r="47" ht="16.5" customHeight="1">
      <c r="A47" s="39"/>
      <c r="B47" s="45"/>
      <c r="C47" s="81"/>
      <c r="D47" s="81"/>
      <c r="E47" s="81"/>
      <c r="F47" s="81"/>
      <c r="G47" s="45"/>
      <c r="H47" s="45"/>
      <c r="I47" s="45"/>
      <c r="J47" s="45"/>
      <c r="K47" s="45"/>
      <c r="L47" s="47"/>
    </row>
    <row r="48" ht="16.5" customHeight="1">
      <c r="A48" s="39"/>
      <c r="B48" s="45"/>
      <c r="C48" s="81"/>
      <c r="D48" s="81"/>
      <c r="E48" s="81"/>
      <c r="F48" s="81"/>
      <c r="G48" s="45"/>
      <c r="H48" s="45"/>
      <c r="I48" s="45"/>
      <c r="J48" s="45"/>
      <c r="K48" s="45"/>
      <c r="L48" s="47"/>
    </row>
    <row r="49" ht="16.5" customHeight="1">
      <c r="A49" s="39"/>
      <c r="B49" s="45"/>
      <c r="C49" s="81"/>
      <c r="D49" s="81"/>
      <c r="E49" s="81"/>
      <c r="F49" s="81"/>
      <c r="G49" s="45"/>
      <c r="H49" s="45"/>
      <c r="I49" s="45"/>
      <c r="J49" s="45"/>
      <c r="K49" s="45"/>
      <c r="L49" s="47"/>
    </row>
    <row r="50" ht="16.5" customHeight="1">
      <c r="A50" s="39"/>
      <c r="B50" s="45"/>
      <c r="C50" s="81"/>
      <c r="D50" s="81"/>
      <c r="E50" s="81"/>
      <c r="F50" s="81"/>
      <c r="G50" s="45"/>
      <c r="H50" s="45"/>
      <c r="I50" s="45"/>
      <c r="J50" s="45"/>
      <c r="K50" s="45"/>
      <c r="L50" s="47"/>
    </row>
    <row r="51" ht="16.5" customHeight="1">
      <c r="A51" s="39"/>
      <c r="B51" s="45"/>
      <c r="C51" s="81"/>
      <c r="D51" s="81"/>
      <c r="E51" s="81"/>
      <c r="F51" s="81"/>
      <c r="G51" s="45"/>
      <c r="H51" s="45"/>
      <c r="I51" s="45"/>
      <c r="J51" s="45"/>
      <c r="K51" s="45"/>
      <c r="L51" s="47"/>
    </row>
    <row r="52" ht="16.5" customHeight="1">
      <c r="A52" s="39"/>
      <c r="B52" s="45"/>
      <c r="C52" s="81"/>
      <c r="D52" s="81"/>
      <c r="E52" s="81"/>
      <c r="F52" s="81"/>
      <c r="G52" s="45"/>
      <c r="H52" s="45"/>
      <c r="I52" s="45"/>
      <c r="J52" s="45"/>
      <c r="K52" s="45"/>
      <c r="L52" s="47"/>
    </row>
    <row r="53" ht="16.5" customHeight="1">
      <c r="A53" s="39"/>
      <c r="B53" s="45"/>
      <c r="C53" s="81"/>
      <c r="D53" s="81"/>
      <c r="E53" s="81"/>
      <c r="F53" s="81"/>
      <c r="G53" s="45"/>
      <c r="H53" s="45"/>
      <c r="I53" s="45"/>
      <c r="J53" s="45"/>
      <c r="K53" s="45"/>
      <c r="L53" s="47"/>
    </row>
    <row r="54" ht="16.5" customHeight="1">
      <c r="A54" s="39"/>
      <c r="B54" s="45"/>
      <c r="C54" s="81"/>
      <c r="D54" s="81"/>
      <c r="E54" s="81"/>
      <c r="F54" s="81"/>
      <c r="G54" s="45"/>
      <c r="H54" s="45"/>
      <c r="I54" s="45"/>
      <c r="J54" s="45"/>
      <c r="K54" s="45"/>
      <c r="L54" s="47"/>
    </row>
    <row r="55" ht="16.5" customHeight="1">
      <c r="A55" s="39"/>
      <c r="B55" s="45"/>
      <c r="C55" s="81"/>
      <c r="D55" s="81"/>
      <c r="E55" s="81"/>
      <c r="F55" s="81"/>
      <c r="G55" s="45"/>
      <c r="H55" s="45"/>
      <c r="I55" s="45"/>
      <c r="J55" s="45"/>
      <c r="K55" s="45"/>
      <c r="L55" s="47"/>
    </row>
    <row r="56" ht="16.5" customHeight="1" hidden="1">
      <c r="A56" s="39"/>
      <c r="B56" s="45"/>
      <c r="C56" s="81"/>
      <c r="D56" s="81"/>
      <c r="E56" s="81"/>
      <c r="F56" s="81"/>
      <c r="G56" s="45"/>
      <c r="H56" s="45"/>
      <c r="I56" s="45"/>
      <c r="J56" t="s" s="105">
        <v>228</v>
      </c>
      <c r="K56" s="106">
        <v>1</v>
      </c>
      <c r="L56" s="47"/>
    </row>
    <row r="57" ht="16.5" customHeight="1" hidden="1">
      <c r="A57" s="39"/>
      <c r="B57" s="45"/>
      <c r="C57" s="81"/>
      <c r="D57" s="81"/>
      <c r="E57" s="81"/>
      <c r="F57" s="81"/>
      <c r="G57" s="45"/>
      <c r="H57" s="45"/>
      <c r="I57" s="45"/>
      <c r="J57" s="45"/>
      <c r="K57" s="45"/>
      <c r="L57" s="47"/>
    </row>
    <row r="58" ht="16.5" customHeight="1">
      <c r="A58" s="39"/>
      <c r="B58" s="45"/>
      <c r="C58" s="81"/>
      <c r="D58" s="81"/>
      <c r="E58" s="81"/>
      <c r="F58" s="81"/>
      <c r="G58" s="45"/>
      <c r="H58" s="45"/>
      <c r="I58" s="45"/>
      <c r="J58" s="45"/>
      <c r="K58" s="45"/>
      <c r="L58" s="47"/>
    </row>
    <row r="59" ht="16.5" customHeight="1">
      <c r="A59" s="39"/>
      <c r="B59" s="45"/>
      <c r="C59" s="81"/>
      <c r="D59" s="81"/>
      <c r="E59" s="81"/>
      <c r="F59" s="81"/>
      <c r="G59" s="45"/>
      <c r="H59" s="45"/>
      <c r="I59" s="45"/>
      <c r="J59" s="45"/>
      <c r="K59" s="45"/>
      <c r="L59" s="47"/>
    </row>
    <row r="60" ht="16.5" customHeight="1">
      <c r="A60" s="39"/>
      <c r="B60" s="45"/>
      <c r="C60" s="81"/>
      <c r="D60" s="81"/>
      <c r="E60" s="81"/>
      <c r="F60" s="81"/>
      <c r="G60" s="45"/>
      <c r="H60" s="45"/>
      <c r="I60" s="45"/>
      <c r="J60" s="45"/>
      <c r="K60" s="45"/>
      <c r="L60" s="47"/>
    </row>
    <row r="61" ht="16.5" customHeight="1">
      <c r="A61" s="39"/>
      <c r="B61" s="45"/>
      <c r="C61" s="81"/>
      <c r="D61" s="81"/>
      <c r="E61" s="81"/>
      <c r="F61" s="81"/>
      <c r="G61" s="45"/>
      <c r="H61" s="45"/>
      <c r="I61" s="45"/>
      <c r="J61" s="45"/>
      <c r="K61" s="45"/>
      <c r="L61" s="47"/>
    </row>
    <row r="62" ht="16.5" customHeight="1">
      <c r="A62" s="39"/>
      <c r="B62" s="45"/>
      <c r="C62" s="81"/>
      <c r="D62" s="81"/>
      <c r="E62" s="81"/>
      <c r="F62" s="81"/>
      <c r="G62" s="45"/>
      <c r="H62" s="45"/>
      <c r="I62" s="45"/>
      <c r="J62" s="45"/>
      <c r="K62" s="45"/>
      <c r="L62" s="47"/>
    </row>
    <row r="63" ht="16.5" customHeight="1">
      <c r="A63" s="39"/>
      <c r="B63" s="45"/>
      <c r="C63" s="81"/>
      <c r="D63" s="81"/>
      <c r="E63" s="81"/>
      <c r="F63" s="81"/>
      <c r="G63" s="45"/>
      <c r="H63" s="45"/>
      <c r="I63" s="45"/>
      <c r="J63" s="45"/>
      <c r="K63" s="45"/>
      <c r="L63" s="47"/>
    </row>
    <row r="64" ht="16.5" customHeight="1">
      <c r="A64" s="39"/>
      <c r="B64" s="45"/>
      <c r="C64" s="81"/>
      <c r="D64" s="81"/>
      <c r="E64" s="81"/>
      <c r="F64" s="81"/>
      <c r="G64" s="45"/>
      <c r="H64" s="45"/>
      <c r="I64" s="45"/>
      <c r="J64" s="45"/>
      <c r="K64" s="45"/>
      <c r="L64" s="47"/>
    </row>
    <row r="65" ht="16.5" customHeight="1">
      <c r="A65" s="39"/>
      <c r="B65" s="45"/>
      <c r="C65" s="81"/>
      <c r="D65" s="81"/>
      <c r="E65" s="81"/>
      <c r="F65" s="81"/>
      <c r="G65" s="45"/>
      <c r="H65" s="45"/>
      <c r="I65" s="45"/>
      <c r="J65" s="45"/>
      <c r="K65" s="45"/>
      <c r="L65" s="47"/>
    </row>
    <row r="66" ht="16.5" customHeight="1">
      <c r="A66" s="39"/>
      <c r="B66" s="45"/>
      <c r="C66" s="81"/>
      <c r="D66" s="81"/>
      <c r="E66" s="81"/>
      <c r="F66" s="81"/>
      <c r="G66" s="45"/>
      <c r="H66" s="45"/>
      <c r="I66" s="45"/>
      <c r="J66" s="45"/>
      <c r="K66" s="45"/>
      <c r="L66" s="47"/>
    </row>
    <row r="67" ht="12" customHeight="1">
      <c r="A67" s="39"/>
      <c r="B67" s="45"/>
      <c r="C67" s="81"/>
      <c r="D67" s="82"/>
      <c r="E67" s="82"/>
      <c r="F67" s="82"/>
      <c r="G67" s="45"/>
      <c r="H67" s="45"/>
      <c r="I67" s="45"/>
      <c r="J67" s="45"/>
      <c r="K67" s="45"/>
      <c r="L67" s="47"/>
    </row>
    <row r="68" ht="16.5" customHeight="1">
      <c r="A68" s="39"/>
      <c r="B68" s="45"/>
      <c r="C68" s="81"/>
      <c r="D68" s="81"/>
      <c r="E68" s="81"/>
      <c r="F68" s="81"/>
      <c r="G68" s="45"/>
      <c r="H68" s="45"/>
      <c r="I68" s="45"/>
      <c r="J68" s="45"/>
      <c r="K68" s="45"/>
      <c r="L68" s="47"/>
    </row>
    <row r="69" ht="8" customHeight="1">
      <c r="A69" s="84"/>
      <c r="B69" s="88"/>
      <c r="C69" s="86"/>
      <c r="D69" s="87"/>
      <c r="E69" s="87"/>
      <c r="F69" s="87"/>
      <c r="G69" s="88"/>
      <c r="H69" s="88"/>
      <c r="I69" s="88"/>
      <c r="J69" s="88"/>
      <c r="K69" s="88"/>
      <c r="L69" s="90"/>
    </row>
  </sheetData>
  <mergeCells count="3">
    <mergeCell ref="D38:F38"/>
    <mergeCell ref="D2:F2"/>
    <mergeCell ref="D1:F1"/>
  </mergeCells>
  <conditionalFormatting sqref="G3">
    <cfRule type="cellIs" dxfId="3" priority="1" operator="equal" stopIfTrue="1">
      <formula>"Public"</formula>
    </cfRule>
    <cfRule type="cellIs" dxfId="4" priority="2" operator="equal" stopIfTrue="1">
      <formula>"Achat"</formula>
    </cfRule>
    <cfRule type="cellIs" dxfId="5" priority="3" operator="equal" stopIfTrue="1">
      <formula>"Depot"</formula>
    </cfRule>
  </conditionalFormatting>
  <conditionalFormatting sqref="H18:H25">
    <cfRule type="cellIs" dxfId="6" priority="1" operator="equal" stopIfTrue="1">
      <formula>"N"</formula>
    </cfRule>
    <cfRule type="cellIs" dxfId="7" priority="2" operator="equal" stopIfTrue="1">
      <formula>"Y"</formula>
    </cfRule>
  </conditionalFormatting>
  <pageMargins left="0.0393701" right="0.0393701" top="0.19685" bottom="0.354331" header="0" footer="0"/>
  <pageSetup firstPageNumber="1" fitToHeight="1" fitToWidth="1" scale="40" useFirstPageNumber="0" orientation="portrait" pageOrder="downThenOver"/>
  <headerFooter>
    <oddFooter>&amp;C&amp;"Helvetica Neue,Regular"&amp;12&amp;K000000&amp;P</oddFooter>
  </headerFooter>
  <drawing r:id="rId1"/>
</worksheet>
</file>

<file path=xl/worksheets/sheet5.xml><?xml version="1.0" encoding="utf-8"?>
<worksheet xmlns:r="http://schemas.openxmlformats.org/officeDocument/2006/relationships" xmlns="http://schemas.openxmlformats.org/spreadsheetml/2006/main">
  <sheetPr>
    <pageSetUpPr fitToPage="1"/>
  </sheetPr>
  <dimension ref="A1:K51"/>
  <sheetViews>
    <sheetView workbookViewId="0" showGridLines="0" defaultGridColor="1"/>
  </sheetViews>
  <sheetFormatPr defaultColWidth="8.83333" defaultRowHeight="16.5" customHeight="1" outlineLevelRow="0" outlineLevelCol="0"/>
  <cols>
    <col min="1" max="1" width="3.67188" style="107" customWidth="1"/>
    <col min="2" max="2" width="17.6719" style="107" customWidth="1"/>
    <col min="3" max="3" width="24.1719" style="107" customWidth="1"/>
    <col min="4" max="6" width="19.6719" style="107" customWidth="1"/>
    <col min="7" max="7" width="20.6719" style="107" customWidth="1"/>
    <col min="8" max="11" width="8.85156" style="107" customWidth="1"/>
    <col min="12" max="256" width="8.85156" style="107" customWidth="1"/>
  </cols>
  <sheetData>
    <row r="1" ht="45" customHeight="1">
      <c r="A1" s="29"/>
      <c r="B1" s="35"/>
      <c r="C1" s="31"/>
      <c r="D1" t="s" s="92">
        <v>230</v>
      </c>
      <c r="E1" s="93"/>
      <c r="F1" s="37"/>
      <c r="G1" s="35"/>
      <c r="H1" s="35"/>
      <c r="I1" s="35"/>
      <c r="J1" s="35"/>
      <c r="K1" s="38"/>
    </row>
    <row r="2" ht="32.25" customHeight="1">
      <c r="A2" s="39"/>
      <c r="B2" s="45"/>
      <c r="C2" s="41"/>
      <c r="D2" s="95"/>
      <c r="E2" s="96"/>
      <c r="F2" s="44"/>
      <c r="G2" s="44"/>
      <c r="H2" s="45"/>
      <c r="I2" s="45"/>
      <c r="J2" s="45"/>
      <c r="K2" s="47"/>
    </row>
    <row r="3" ht="30" customHeight="1">
      <c r="A3" s="39"/>
      <c r="B3" s="97"/>
      <c r="C3" t="s" s="98">
        <f>"Prix "&amp;G3&amp;IF(G3&lt;&gt;"Public"," HTVA","")</f>
        <v>162</v>
      </c>
      <c r="D3" s="50">
        <f>IF($G$3="Achat",ROUND(SUM((VLOOKUP(D5:D5,'Variables'!$C$16:$D$18,2,FALSE)/1.21)*0.7),2),IF($G$3="Depot",ROUND(SUM((VLOOKUP(D5:D5,'Variables'!$C$16:$D$18,2,FALSE)/1.21)*0.8),2),VLOOKUP(D5:D5,'Variables'!$C$16:$D$18,2,FALSE)))</f>
        <v>6.94</v>
      </c>
      <c r="E3" s="50">
        <f>IF($G$3="Achat",ROUND(SUM((VLOOKUP(E5:E5,'Variables'!$C$16:$D$18,2,FALSE)/1.21)*0.7),2),IF($G$3="Depot",ROUND(SUM((VLOOKUP(E5:E5,'Variables'!$C$16:$D$18,2,FALSE)/1.21)*0.8),2),VLOOKUP(E5:E5,'Variables'!$C$16:$D$18,2,FALSE)))</f>
        <v>8.68</v>
      </c>
      <c r="F3" s="50">
        <f>IF($G$3="Achat",ROUND(SUM((VLOOKUP(F5:F5,'Variables'!$C$16:$D$18,2,FALSE)/1.21)*0.7),2),IF($G$3="Depot",ROUND(SUM((VLOOKUP(F5:F5,'Variables'!$C$16:$D$18,2,FALSE)/1.21)*0.8),2),VLOOKUP(F5:F5,'Variables'!$C$16:$D$18,2,FALSE)))</f>
        <v>8.68</v>
      </c>
      <c r="G3" t="s" s="51">
        <v>16</v>
      </c>
      <c r="H3" s="99"/>
      <c r="I3" s="45"/>
      <c r="J3" s="45"/>
      <c r="K3" s="47"/>
    </row>
    <row r="4" ht="27" customHeight="1">
      <c r="A4" s="39"/>
      <c r="B4" s="97"/>
      <c r="C4" t="s" s="49">
        <v>17</v>
      </c>
      <c r="D4" t="s" s="53">
        <v>231</v>
      </c>
      <c r="E4" t="s" s="53">
        <v>232</v>
      </c>
      <c r="F4" t="s" s="53">
        <v>231</v>
      </c>
      <c r="G4" s="54"/>
      <c r="H4" s="99"/>
      <c r="I4" s="45"/>
      <c r="J4" s="45"/>
      <c r="K4" s="47"/>
    </row>
    <row r="5" ht="36" customHeight="1">
      <c r="A5" s="39"/>
      <c r="B5" s="97"/>
      <c r="C5" t="s" s="98">
        <v>27</v>
      </c>
      <c r="D5" t="s" s="108">
        <v>233</v>
      </c>
      <c r="E5" t="s" s="108">
        <v>234</v>
      </c>
      <c r="F5" t="s" s="108">
        <v>235</v>
      </c>
      <c r="G5" t="s" s="55">
        <v>37</v>
      </c>
      <c r="H5" s="52"/>
      <c r="I5" s="45"/>
      <c r="J5" s="45"/>
      <c r="K5" s="47"/>
    </row>
    <row r="6" ht="84.95" customHeight="1">
      <c r="A6" s="39"/>
      <c r="B6" t="s" s="63">
        <v>236</v>
      </c>
      <c r="C6" t="s" s="100">
        <v>237</v>
      </c>
      <c r="D6" s="61"/>
      <c r="E6" s="61">
        <v>3</v>
      </c>
      <c r="F6" s="109"/>
      <c r="G6" s="62">
        <f>D6:D6*$D$21+E6:E6*$E$21+F6:F6*$F$21</f>
        <v>26.04</v>
      </c>
      <c r="H6" s="52"/>
      <c r="I6" s="45"/>
      <c r="J6" s="45"/>
      <c r="K6" s="47"/>
    </row>
    <row r="7" ht="84.95" customHeight="1">
      <c r="A7" s="39"/>
      <c r="B7" t="s" s="63">
        <v>238</v>
      </c>
      <c r="C7" t="s" s="101">
        <v>239</v>
      </c>
      <c r="D7" s="65"/>
      <c r="E7" s="65"/>
      <c r="F7" s="109"/>
      <c r="G7" s="66">
        <f>D7:D7*$D$21+E7:E7*$E$21+F7:F7*$F$21</f>
        <v>0</v>
      </c>
      <c r="H7" s="52"/>
      <c r="I7" s="45"/>
      <c r="J7" s="45"/>
      <c r="K7" s="47"/>
    </row>
    <row r="8" ht="84.95" customHeight="1">
      <c r="A8" s="39"/>
      <c r="B8" t="s" s="63">
        <v>240</v>
      </c>
      <c r="C8" t="s" s="101">
        <v>241</v>
      </c>
      <c r="D8" s="61"/>
      <c r="E8" s="61"/>
      <c r="F8" s="109"/>
      <c r="G8" s="62">
        <f>D8:D8*$D$21+E8:E8*$E$21+F8:F8*$F$21</f>
        <v>0</v>
      </c>
      <c r="H8" s="52"/>
      <c r="I8" s="45"/>
      <c r="J8" s="45"/>
      <c r="K8" s="47"/>
    </row>
    <row r="9" ht="84.95" customHeight="1">
      <c r="A9" s="39"/>
      <c r="B9" t="s" s="63">
        <v>242</v>
      </c>
      <c r="C9" t="s" s="101">
        <v>243</v>
      </c>
      <c r="D9" s="65">
        <v>3</v>
      </c>
      <c r="E9" s="65"/>
      <c r="F9" s="109"/>
      <c r="G9" s="66">
        <f>D9:D9*$D$21+E9:E9*$E$21+F9:F9*$F$21</f>
        <v>20.82</v>
      </c>
      <c r="H9" s="52"/>
      <c r="I9" s="45"/>
      <c r="J9" s="45"/>
      <c r="K9" s="47"/>
    </row>
    <row r="10" ht="84.95" customHeight="1">
      <c r="A10" s="39"/>
      <c r="B10" t="s" s="63">
        <v>244</v>
      </c>
      <c r="C10" t="s" s="101">
        <v>245</v>
      </c>
      <c r="D10" s="61"/>
      <c r="E10" s="61"/>
      <c r="F10" s="61"/>
      <c r="G10" s="62">
        <f>D10:D10*$D$21+E10:E10*$E$21+F10:F10*$F$21</f>
        <v>0</v>
      </c>
      <c r="H10" s="52"/>
      <c r="I10" s="45"/>
      <c r="J10" s="45"/>
      <c r="K10" s="47"/>
    </row>
    <row r="11" ht="84.95" customHeight="1">
      <c r="A11" s="39"/>
      <c r="B11" t="s" s="63">
        <v>246</v>
      </c>
      <c r="C11" t="s" s="101">
        <v>247</v>
      </c>
      <c r="D11" s="109"/>
      <c r="E11" s="109"/>
      <c r="F11" s="65"/>
      <c r="G11" s="66">
        <f>D11:D11*$D$21+E11:E11*$E$21+F11:F11*$F$21</f>
        <v>0</v>
      </c>
      <c r="H11" s="52"/>
      <c r="I11" s="45"/>
      <c r="J11" s="45"/>
      <c r="K11" s="47"/>
    </row>
    <row r="12" ht="84.95" customHeight="1">
      <c r="A12" s="39"/>
      <c r="B12" t="s" s="63">
        <v>248</v>
      </c>
      <c r="C12" t="s" s="101">
        <v>249</v>
      </c>
      <c r="D12" s="109"/>
      <c r="E12" s="109"/>
      <c r="F12" s="61"/>
      <c r="G12" s="62">
        <f>D12:D12*$D$21+E12:E12*$E$21+F12:F12*$F$21</f>
        <v>0</v>
      </c>
      <c r="H12" s="52"/>
      <c r="I12" s="45"/>
      <c r="J12" s="45"/>
      <c r="K12" s="47"/>
    </row>
    <row r="13" ht="84.95" customHeight="1">
      <c r="A13" s="39"/>
      <c r="B13" t="s" s="63">
        <v>250</v>
      </c>
      <c r="C13" t="s" s="101">
        <v>251</v>
      </c>
      <c r="D13" s="109"/>
      <c r="E13" s="109"/>
      <c r="F13" s="65"/>
      <c r="G13" s="66">
        <f>D13:D13*$D$21+E13:E13*$E$21+F13:F13*$F$21</f>
        <v>0</v>
      </c>
      <c r="H13" s="52"/>
      <c r="I13" s="45"/>
      <c r="J13" s="45"/>
      <c r="K13" s="47"/>
    </row>
    <row r="14" ht="84.95" customHeight="1">
      <c r="A14" s="39"/>
      <c r="B14" t="s" s="63">
        <v>252</v>
      </c>
      <c r="C14" t="s" s="101">
        <v>253</v>
      </c>
      <c r="D14" s="109"/>
      <c r="E14" s="109"/>
      <c r="F14" s="61"/>
      <c r="G14" s="62">
        <f>D14:D14*$D$21+E14:E14*$E$21+F14:F14*$F$21</f>
        <v>0</v>
      </c>
      <c r="H14" s="52"/>
      <c r="I14" s="45"/>
      <c r="J14" s="45"/>
      <c r="K14" s="47"/>
    </row>
    <row r="15" ht="84.95" customHeight="1">
      <c r="A15" s="39"/>
      <c r="B15" t="s" s="63">
        <v>254</v>
      </c>
      <c r="C15" t="s" s="101">
        <v>255</v>
      </c>
      <c r="D15" s="109"/>
      <c r="E15" s="109"/>
      <c r="F15" s="65"/>
      <c r="G15" s="66">
        <f>D15:D15*$D$21+E15:E15*$E$21+F15:F15*$F$21</f>
        <v>0</v>
      </c>
      <c r="H15" s="52"/>
      <c r="I15" s="45"/>
      <c r="J15" s="45"/>
      <c r="K15" s="47"/>
    </row>
    <row r="16" ht="84.95" customHeight="1">
      <c r="A16" s="39"/>
      <c r="B16" t="s" s="63">
        <v>256</v>
      </c>
      <c r="C16" t="s" s="101">
        <v>257</v>
      </c>
      <c r="D16" s="109"/>
      <c r="E16" s="109"/>
      <c r="F16" s="61"/>
      <c r="G16" s="62">
        <f>D16:D16*$D$21+E16:E16*$E$21+F16:F16*$F$21</f>
        <v>0</v>
      </c>
      <c r="H16" s="52"/>
      <c r="I16" s="45"/>
      <c r="J16" s="45"/>
      <c r="K16" s="47"/>
    </row>
    <row r="17" ht="84.95" customHeight="1">
      <c r="A17" s="39"/>
      <c r="B17" t="s" s="63">
        <v>258</v>
      </c>
      <c r="C17" t="s" s="101">
        <v>259</v>
      </c>
      <c r="D17" s="109"/>
      <c r="E17" s="109"/>
      <c r="F17" s="65"/>
      <c r="G17" s="66">
        <f>D17:D17*$D$21+E17:E17*$E$21+F17:F17*$F$21</f>
        <v>0</v>
      </c>
      <c r="H17" s="52"/>
      <c r="I17" s="45"/>
      <c r="J17" s="45"/>
      <c r="K17" s="47"/>
    </row>
    <row r="18" ht="16.5" customHeight="1">
      <c r="A18" s="39"/>
      <c r="B18" s="45"/>
      <c r="C18" s="81"/>
      <c r="D18" s="79"/>
      <c r="E18" s="79"/>
      <c r="F18" s="73"/>
      <c r="G18" s="73"/>
      <c r="H18" s="45"/>
      <c r="I18" s="45"/>
      <c r="J18" s="45"/>
      <c r="K18" s="47"/>
    </row>
    <row r="19" ht="16.5" customHeight="1">
      <c r="A19" s="39"/>
      <c r="B19" s="45"/>
      <c r="C19" s="81"/>
      <c r="D19" s="81"/>
      <c r="E19" s="81"/>
      <c r="F19" s="45"/>
      <c r="G19" s="45"/>
      <c r="H19" s="45"/>
      <c r="I19" s="45"/>
      <c r="J19" s="45"/>
      <c r="K19" s="47"/>
    </row>
    <row r="20" ht="30" customHeight="1">
      <c r="A20" s="39"/>
      <c r="B20" s="45"/>
      <c r="C20" s="41"/>
      <c r="D20" s="74"/>
      <c r="E20" s="41"/>
      <c r="F20" s="41"/>
      <c r="G20" s="110"/>
      <c r="H20" s="45"/>
      <c r="I20" s="45"/>
      <c r="J20" s="45"/>
      <c r="K20" s="47"/>
    </row>
    <row r="21" ht="30" customHeight="1">
      <c r="A21" s="39"/>
      <c r="B21" s="97"/>
      <c r="C21" t="s" s="103">
        <v>227</v>
      </c>
      <c r="D21" s="50">
        <f>D3</f>
        <v>6.94</v>
      </c>
      <c r="E21" s="50">
        <f>E3</f>
        <v>8.68</v>
      </c>
      <c r="F21" s="50">
        <f>F3</f>
        <v>8.68</v>
      </c>
      <c r="G21" s="66"/>
      <c r="H21" s="99"/>
      <c r="I21" s="45"/>
      <c r="J21" s="45"/>
      <c r="K21" s="47"/>
    </row>
    <row r="22" ht="41.25" customHeight="1">
      <c r="A22" s="39"/>
      <c r="B22" s="97"/>
      <c r="C22" t="s" s="76">
        <v>158</v>
      </c>
      <c r="D22" s="61">
        <f>SUM(D6:D17)</f>
        <v>3</v>
      </c>
      <c r="E22" s="61">
        <f>SUM(E6:E17)</f>
        <v>3</v>
      </c>
      <c r="F22" s="61">
        <f>SUM(F6:F17)</f>
        <v>0</v>
      </c>
      <c r="G22" s="104">
        <f>SUM(D22:F22)</f>
        <v>6</v>
      </c>
      <c r="H22" s="99"/>
      <c r="I22" s="45"/>
      <c r="J22" s="45"/>
      <c r="K22" s="47"/>
    </row>
    <row r="23" ht="41.25" customHeight="1">
      <c r="A23" s="39"/>
      <c r="B23" s="97"/>
      <c r="C23" t="s" s="77">
        <v>159</v>
      </c>
      <c r="D23" s="50">
        <f>D22*D21</f>
        <v>20.82</v>
      </c>
      <c r="E23" s="50">
        <f>E22*E21</f>
        <v>26.04</v>
      </c>
      <c r="F23" s="50">
        <f>F22*F21</f>
        <v>0</v>
      </c>
      <c r="G23" s="66">
        <f>SUM(D23:F23)</f>
        <v>46.86</v>
      </c>
      <c r="H23" s="52"/>
      <c r="I23" s="45"/>
      <c r="J23" s="45"/>
      <c r="K23" s="47"/>
    </row>
    <row r="24" ht="16.5" customHeight="1">
      <c r="A24" s="39"/>
      <c r="B24" s="45"/>
      <c r="C24" s="79"/>
      <c r="D24" s="79"/>
      <c r="E24" s="79"/>
      <c r="F24" s="73"/>
      <c r="G24" s="73"/>
      <c r="H24" s="45"/>
      <c r="I24" s="45"/>
      <c r="J24" s="45"/>
      <c r="K24" s="47"/>
    </row>
    <row r="25" ht="16.5" customHeight="1">
      <c r="A25" s="39"/>
      <c r="B25" s="45"/>
      <c r="C25" s="81"/>
      <c r="D25" s="81"/>
      <c r="E25" s="81"/>
      <c r="F25" s="45"/>
      <c r="G25" s="45"/>
      <c r="H25" s="45"/>
      <c r="I25" s="45"/>
      <c r="J25" s="45"/>
      <c r="K25" s="47"/>
    </row>
    <row r="26" ht="16.5" customHeight="1">
      <c r="A26" s="39"/>
      <c r="B26" s="45"/>
      <c r="C26" s="81"/>
      <c r="D26" s="81"/>
      <c r="E26" s="81"/>
      <c r="F26" s="45"/>
      <c r="G26" s="45"/>
      <c r="H26" s="45"/>
      <c r="I26" s="45"/>
      <c r="J26" s="45"/>
      <c r="K26" s="47"/>
    </row>
    <row r="27" ht="16.5" customHeight="1">
      <c r="A27" s="39"/>
      <c r="B27" s="45"/>
      <c r="C27" s="81"/>
      <c r="D27" s="81"/>
      <c r="E27" s="81"/>
      <c r="F27" s="45"/>
      <c r="G27" s="45"/>
      <c r="H27" s="45"/>
      <c r="I27" s="45"/>
      <c r="J27" s="45"/>
      <c r="K27" s="47"/>
    </row>
    <row r="28" ht="16.5" customHeight="1">
      <c r="A28" s="39"/>
      <c r="B28" s="45"/>
      <c r="C28" s="81"/>
      <c r="D28" s="81"/>
      <c r="E28" s="81"/>
      <c r="F28" s="45"/>
      <c r="G28" s="45"/>
      <c r="H28" s="45"/>
      <c r="I28" s="45"/>
      <c r="J28" s="45"/>
      <c r="K28" s="47"/>
    </row>
    <row r="29" ht="16.5" customHeight="1">
      <c r="A29" s="39"/>
      <c r="B29" s="45"/>
      <c r="C29" s="81"/>
      <c r="D29" s="81"/>
      <c r="E29" s="81"/>
      <c r="F29" s="45"/>
      <c r="G29" s="45"/>
      <c r="H29" s="45"/>
      <c r="I29" s="45"/>
      <c r="J29" s="45"/>
      <c r="K29" s="47"/>
    </row>
    <row r="30" ht="16.5" customHeight="1">
      <c r="A30" s="39"/>
      <c r="B30" s="45"/>
      <c r="C30" s="81"/>
      <c r="D30" s="81"/>
      <c r="E30" s="81"/>
      <c r="F30" s="45"/>
      <c r="G30" s="45"/>
      <c r="H30" s="45"/>
      <c r="I30" s="45"/>
      <c r="J30" s="45"/>
      <c r="K30" s="47"/>
    </row>
    <row r="31" ht="16.5" customHeight="1">
      <c r="A31" s="39"/>
      <c r="B31" s="45"/>
      <c r="C31" s="81"/>
      <c r="D31" s="81"/>
      <c r="E31" s="81"/>
      <c r="F31" s="45"/>
      <c r="G31" s="45"/>
      <c r="H31" s="45"/>
      <c r="I31" s="45"/>
      <c r="J31" s="45"/>
      <c r="K31" s="47"/>
    </row>
    <row r="32" ht="16.5" customHeight="1">
      <c r="A32" s="39"/>
      <c r="B32" s="45"/>
      <c r="C32" s="81"/>
      <c r="D32" s="81"/>
      <c r="E32" s="81"/>
      <c r="F32" s="45"/>
      <c r="G32" s="45"/>
      <c r="H32" s="45"/>
      <c r="I32" s="45"/>
      <c r="J32" s="45"/>
      <c r="K32" s="47"/>
    </row>
    <row r="33" ht="16.5" customHeight="1">
      <c r="A33" s="39"/>
      <c r="B33" s="45"/>
      <c r="C33" s="81"/>
      <c r="D33" s="81"/>
      <c r="E33" s="81"/>
      <c r="F33" s="45"/>
      <c r="G33" s="45"/>
      <c r="H33" s="45"/>
      <c r="I33" s="45"/>
      <c r="J33" s="45"/>
      <c r="K33" s="47"/>
    </row>
    <row r="34" ht="16.5" customHeight="1">
      <c r="A34" s="39"/>
      <c r="B34" s="45"/>
      <c r="C34" s="81"/>
      <c r="D34" s="81"/>
      <c r="E34" s="81"/>
      <c r="F34" s="45"/>
      <c r="G34" s="45"/>
      <c r="H34" s="45"/>
      <c r="I34" s="45"/>
      <c r="J34" s="45"/>
      <c r="K34" s="47"/>
    </row>
    <row r="35" ht="16.5" customHeight="1">
      <c r="A35" s="39"/>
      <c r="B35" s="45"/>
      <c r="C35" s="81"/>
      <c r="D35" s="81"/>
      <c r="E35" s="81"/>
      <c r="F35" s="45"/>
      <c r="G35" s="45"/>
      <c r="H35" s="45"/>
      <c r="I35" s="45"/>
      <c r="J35" s="45"/>
      <c r="K35" s="47"/>
    </row>
    <row r="36" ht="16.5" customHeight="1">
      <c r="A36" s="39"/>
      <c r="B36" s="45"/>
      <c r="C36" s="81"/>
      <c r="D36" s="81"/>
      <c r="E36" s="81"/>
      <c r="F36" s="45"/>
      <c r="G36" s="45"/>
      <c r="H36" s="45"/>
      <c r="I36" s="45"/>
      <c r="J36" s="45"/>
      <c r="K36" s="47"/>
    </row>
    <row r="37" ht="16.5" customHeight="1">
      <c r="A37" s="39"/>
      <c r="B37" s="45"/>
      <c r="C37" s="81"/>
      <c r="D37" s="81"/>
      <c r="E37" s="81"/>
      <c r="F37" s="45"/>
      <c r="G37" s="45"/>
      <c r="H37" s="45"/>
      <c r="I37" s="45"/>
      <c r="J37" s="45"/>
      <c r="K37" s="47"/>
    </row>
    <row r="38" ht="16.5" customHeight="1" hidden="1">
      <c r="A38" s="39"/>
      <c r="B38" s="45"/>
      <c r="C38" s="81"/>
      <c r="D38" s="81"/>
      <c r="E38" s="81"/>
      <c r="F38" s="45"/>
      <c r="G38" s="45"/>
      <c r="H38" s="45"/>
      <c r="I38" t="s" s="105">
        <v>228</v>
      </c>
      <c r="J38" s="106">
        <v>1</v>
      </c>
      <c r="K38" s="47"/>
    </row>
    <row r="39" ht="16.5" customHeight="1" hidden="1">
      <c r="A39" s="39"/>
      <c r="B39" s="45"/>
      <c r="C39" s="81"/>
      <c r="D39" s="81"/>
      <c r="E39" s="81"/>
      <c r="F39" s="45"/>
      <c r="G39" s="45"/>
      <c r="H39" s="45"/>
      <c r="I39" s="45"/>
      <c r="J39" s="45"/>
      <c r="K39" s="47"/>
    </row>
    <row r="40" ht="16.5" customHeight="1">
      <c r="A40" s="39"/>
      <c r="B40" s="45"/>
      <c r="C40" s="81"/>
      <c r="D40" s="81"/>
      <c r="E40" s="81"/>
      <c r="F40" s="45"/>
      <c r="G40" s="45"/>
      <c r="H40" s="45"/>
      <c r="I40" s="45"/>
      <c r="J40" s="45"/>
      <c r="K40" s="47"/>
    </row>
    <row r="41" ht="16.5" customHeight="1">
      <c r="A41" s="39"/>
      <c r="B41" s="45"/>
      <c r="C41" s="81"/>
      <c r="D41" s="81"/>
      <c r="E41" s="81"/>
      <c r="F41" s="45"/>
      <c r="G41" s="45"/>
      <c r="H41" s="45"/>
      <c r="I41" s="45"/>
      <c r="J41" s="45"/>
      <c r="K41" s="47"/>
    </row>
    <row r="42" ht="16.5" customHeight="1">
      <c r="A42" s="39"/>
      <c r="B42" s="45"/>
      <c r="C42" s="81"/>
      <c r="D42" s="81"/>
      <c r="E42" s="81"/>
      <c r="F42" s="45"/>
      <c r="G42" s="45"/>
      <c r="H42" s="45"/>
      <c r="I42" s="45"/>
      <c r="J42" s="45"/>
      <c r="K42" s="47"/>
    </row>
    <row r="43" ht="16.5" customHeight="1">
      <c r="A43" s="39"/>
      <c r="B43" s="45"/>
      <c r="C43" s="81"/>
      <c r="D43" s="81"/>
      <c r="E43" s="81"/>
      <c r="F43" s="45"/>
      <c r="G43" s="45"/>
      <c r="H43" s="45"/>
      <c r="I43" s="45"/>
      <c r="J43" s="45"/>
      <c r="K43" s="47"/>
    </row>
    <row r="44" ht="16.5" customHeight="1">
      <c r="A44" s="39"/>
      <c r="B44" s="45"/>
      <c r="C44" s="81"/>
      <c r="D44" s="81"/>
      <c r="E44" s="81"/>
      <c r="F44" s="45"/>
      <c r="G44" s="45"/>
      <c r="H44" s="45"/>
      <c r="I44" s="45"/>
      <c r="J44" s="45"/>
      <c r="K44" s="47"/>
    </row>
    <row r="45" ht="16.5" customHeight="1">
      <c r="A45" s="39"/>
      <c r="B45" s="45"/>
      <c r="C45" s="81"/>
      <c r="D45" s="81"/>
      <c r="E45" s="81"/>
      <c r="F45" s="45"/>
      <c r="G45" s="45"/>
      <c r="H45" s="45"/>
      <c r="I45" s="45"/>
      <c r="J45" s="45"/>
      <c r="K45" s="47"/>
    </row>
    <row r="46" ht="16.5" customHeight="1">
      <c r="A46" s="39"/>
      <c r="B46" s="45"/>
      <c r="C46" s="81"/>
      <c r="D46" s="81"/>
      <c r="E46" s="81"/>
      <c r="F46" s="45"/>
      <c r="G46" s="45"/>
      <c r="H46" s="45"/>
      <c r="I46" s="45"/>
      <c r="J46" s="45"/>
      <c r="K46" s="47"/>
    </row>
    <row r="47" ht="16.5" customHeight="1">
      <c r="A47" s="39"/>
      <c r="B47" s="45"/>
      <c r="C47" s="81"/>
      <c r="D47" s="81"/>
      <c r="E47" s="81"/>
      <c r="F47" s="45"/>
      <c r="G47" s="45"/>
      <c r="H47" s="45"/>
      <c r="I47" s="45"/>
      <c r="J47" s="45"/>
      <c r="K47" s="47"/>
    </row>
    <row r="48" ht="16.5" customHeight="1">
      <c r="A48" s="39"/>
      <c r="B48" s="45"/>
      <c r="C48" s="81"/>
      <c r="D48" s="81"/>
      <c r="E48" s="81"/>
      <c r="F48" s="45"/>
      <c r="G48" s="45"/>
      <c r="H48" s="45"/>
      <c r="I48" s="45"/>
      <c r="J48" s="45"/>
      <c r="K48" s="47"/>
    </row>
    <row r="49" ht="12" customHeight="1">
      <c r="A49" s="39"/>
      <c r="B49" s="45"/>
      <c r="C49" s="81"/>
      <c r="D49" s="82"/>
      <c r="E49" s="82"/>
      <c r="F49" s="45"/>
      <c r="G49" s="45"/>
      <c r="H49" s="45"/>
      <c r="I49" s="45"/>
      <c r="J49" s="45"/>
      <c r="K49" s="47"/>
    </row>
    <row r="50" ht="16.5" customHeight="1">
      <c r="A50" s="39"/>
      <c r="B50" s="45"/>
      <c r="C50" s="81"/>
      <c r="D50" s="81"/>
      <c r="E50" s="81"/>
      <c r="F50" s="45"/>
      <c r="G50" s="45"/>
      <c r="H50" s="45"/>
      <c r="I50" s="45"/>
      <c r="J50" s="45"/>
      <c r="K50" s="47"/>
    </row>
    <row r="51" ht="8" customHeight="1">
      <c r="A51" s="84"/>
      <c r="B51" s="88"/>
      <c r="C51" s="86"/>
      <c r="D51" s="87"/>
      <c r="E51" s="87"/>
      <c r="F51" s="88"/>
      <c r="G51" s="88"/>
      <c r="H51" s="88"/>
      <c r="I51" s="88"/>
      <c r="J51" s="88"/>
      <c r="K51" s="90"/>
    </row>
  </sheetData>
  <mergeCells count="3">
    <mergeCell ref="D20:E20"/>
    <mergeCell ref="D2:E2"/>
    <mergeCell ref="D1:E1"/>
  </mergeCells>
  <conditionalFormatting sqref="G3">
    <cfRule type="cellIs" dxfId="8" priority="1" operator="equal" stopIfTrue="1">
      <formula>"Public"</formula>
    </cfRule>
    <cfRule type="cellIs" dxfId="9" priority="2" operator="equal" stopIfTrue="1">
      <formula>"Achat"</formula>
    </cfRule>
    <cfRule type="cellIs" dxfId="10" priority="3" operator="equal" stopIfTrue="1">
      <formula>"Depot"</formula>
    </cfRule>
  </conditionalFormatting>
  <pageMargins left="0.0393701" right="0.0393701" top="0.19685" bottom="0.354331" header="0" footer="0"/>
  <pageSetup firstPageNumber="1" fitToHeight="1" fitToWidth="1" scale="40" useFirstPageNumber="0" orientation="portrait" pageOrder="downThenOver"/>
  <headerFooter>
    <oddFooter>&amp;C&amp;"Helvetica Neue,Regular"&amp;12&amp;K000000&amp;P</oddFooter>
  </headerFooter>
  <drawing r:id="rId1"/>
</worksheet>
</file>

<file path=xl/worksheets/sheet6.xml><?xml version="1.0" encoding="utf-8"?>
<worksheet xmlns:r="http://schemas.openxmlformats.org/officeDocument/2006/relationships" xmlns="http://schemas.openxmlformats.org/spreadsheetml/2006/main">
  <sheetPr>
    <pageSetUpPr fitToPage="1"/>
  </sheetPr>
  <dimension ref="A1:L48"/>
  <sheetViews>
    <sheetView workbookViewId="0" showGridLines="0" defaultGridColor="1"/>
  </sheetViews>
  <sheetFormatPr defaultColWidth="8.83333" defaultRowHeight="16.5" customHeight="1" outlineLevelRow="0" outlineLevelCol="0"/>
  <cols>
    <col min="1" max="1" width="3.67188" style="111" customWidth="1"/>
    <col min="2" max="2" width="17.6719" style="111" customWidth="1"/>
    <col min="3" max="3" width="24.1719" style="111" customWidth="1"/>
    <col min="4" max="5" width="19.6719" style="111" customWidth="1"/>
    <col min="6" max="6" width="19.8516" style="111" customWidth="1"/>
    <col min="7" max="7" width="19.6719" style="111" customWidth="1"/>
    <col min="8" max="8" width="20.6719" style="111" customWidth="1"/>
    <col min="9" max="12" width="8.85156" style="111" customWidth="1"/>
    <col min="13" max="256" width="8.85156" style="111" customWidth="1"/>
  </cols>
  <sheetData>
    <row r="1" ht="45" customHeight="1">
      <c r="A1" s="29"/>
      <c r="B1" s="35"/>
      <c r="C1" s="31"/>
      <c r="D1" t="s" s="92">
        <v>261</v>
      </c>
      <c r="E1" s="93"/>
      <c r="F1" s="94"/>
      <c r="G1" s="37"/>
      <c r="H1" s="35"/>
      <c r="I1" s="35"/>
      <c r="J1" s="35"/>
      <c r="K1" s="35"/>
      <c r="L1" s="38"/>
    </row>
    <row r="2" ht="32.25" customHeight="1">
      <c r="A2" s="39"/>
      <c r="B2" s="45"/>
      <c r="C2" s="41"/>
      <c r="D2" s="95"/>
      <c r="E2" s="96"/>
      <c r="F2" s="43"/>
      <c r="G2" s="44"/>
      <c r="H2" s="44"/>
      <c r="I2" s="45"/>
      <c r="J2" s="45"/>
      <c r="K2" s="45"/>
      <c r="L2" s="47"/>
    </row>
    <row r="3" ht="30" customHeight="1">
      <c r="A3" s="39"/>
      <c r="B3" s="97"/>
      <c r="C3" t="s" s="98">
        <f>"Prix "&amp;H3&amp;IF(H3&lt;&gt;"Public"," HTVA","")</f>
        <v>162</v>
      </c>
      <c r="D3" s="50">
        <v>2.43</v>
      </c>
      <c r="E3" s="50">
        <v>4.34</v>
      </c>
      <c r="F3" s="50">
        <v>5.5</v>
      </c>
      <c r="G3" s="50">
        <v>8.68</v>
      </c>
      <c r="H3" t="s" s="51">
        <v>16</v>
      </c>
      <c r="I3" s="99"/>
      <c r="J3" s="45"/>
      <c r="K3" s="45"/>
      <c r="L3" s="47"/>
    </row>
    <row r="4" ht="30" customHeight="1">
      <c r="A4" s="39"/>
      <c r="B4" s="97"/>
      <c r="C4" t="s" s="49">
        <v>17</v>
      </c>
      <c r="D4" t="s" s="53">
        <v>262</v>
      </c>
      <c r="E4" t="s" s="53">
        <v>263</v>
      </c>
      <c r="F4" t="s" s="53">
        <v>264</v>
      </c>
      <c r="G4" t="s" s="53">
        <v>265</v>
      </c>
      <c r="H4" s="50"/>
      <c r="I4" s="99"/>
      <c r="J4" s="45"/>
      <c r="K4" s="45"/>
      <c r="L4" s="47"/>
    </row>
    <row r="5" ht="36" customHeight="1">
      <c r="A5" s="39"/>
      <c r="B5" s="97"/>
      <c r="C5" t="s" s="98">
        <v>27</v>
      </c>
      <c r="D5" t="s" s="55">
        <v>266</v>
      </c>
      <c r="E5" t="s" s="55">
        <v>267</v>
      </c>
      <c r="F5" t="s" s="55">
        <v>268</v>
      </c>
      <c r="G5" t="s" s="55">
        <v>269</v>
      </c>
      <c r="H5" t="s" s="55">
        <v>37</v>
      </c>
      <c r="I5" s="52"/>
      <c r="J5" s="45"/>
      <c r="K5" s="45"/>
      <c r="L5" s="47"/>
    </row>
    <row r="6" ht="84.95" customHeight="1">
      <c r="A6" s="39"/>
      <c r="B6" t="s" s="63">
        <v>270</v>
      </c>
      <c r="C6" t="s" s="100">
        <v>271</v>
      </c>
      <c r="D6" s="61"/>
      <c r="E6" s="61"/>
      <c r="F6" s="61"/>
      <c r="G6" s="61"/>
      <c r="H6" s="62">
        <v>0</v>
      </c>
      <c r="I6" s="102"/>
      <c r="J6" s="45"/>
      <c r="K6" s="45"/>
      <c r="L6" s="47"/>
    </row>
    <row r="7" ht="84.95" customHeight="1">
      <c r="A7" s="39"/>
      <c r="B7" t="s" s="63">
        <v>272</v>
      </c>
      <c r="C7" t="s" s="101">
        <v>273</v>
      </c>
      <c r="D7" s="65"/>
      <c r="E7" s="65"/>
      <c r="F7" s="65">
        <v>2</v>
      </c>
      <c r="G7" s="65"/>
      <c r="H7" s="66">
        <v>0</v>
      </c>
      <c r="I7" s="102"/>
      <c r="J7" s="45"/>
      <c r="K7" s="45"/>
      <c r="L7" s="47"/>
    </row>
    <row r="8" ht="84.95" customHeight="1">
      <c r="A8" s="39"/>
      <c r="B8" t="s" s="63">
        <v>274</v>
      </c>
      <c r="C8" t="s" s="101">
        <v>275</v>
      </c>
      <c r="D8" s="61"/>
      <c r="E8" s="61"/>
      <c r="F8" s="61"/>
      <c r="G8" s="61"/>
      <c r="H8" s="62">
        <v>0</v>
      </c>
      <c r="I8" s="102"/>
      <c r="J8" s="45"/>
      <c r="K8" s="45"/>
      <c r="L8" s="47"/>
    </row>
    <row r="9" ht="84.95" customHeight="1">
      <c r="A9" s="39"/>
      <c r="B9" t="s" s="63">
        <v>276</v>
      </c>
      <c r="C9" t="s" s="101">
        <v>277</v>
      </c>
      <c r="D9" s="65"/>
      <c r="E9" s="65">
        <v>2</v>
      </c>
      <c r="F9" s="65"/>
      <c r="G9" s="65"/>
      <c r="H9" s="66">
        <v>0</v>
      </c>
      <c r="I9" s="102"/>
      <c r="J9" s="45"/>
      <c r="K9" s="45"/>
      <c r="L9" s="47"/>
    </row>
    <row r="10" ht="84.95" customHeight="1">
      <c r="A10" s="39"/>
      <c r="B10" t="s" s="63">
        <v>278</v>
      </c>
      <c r="C10" t="s" s="101">
        <v>279</v>
      </c>
      <c r="D10" s="61"/>
      <c r="E10" s="61"/>
      <c r="F10" s="61"/>
      <c r="G10" s="61">
        <v>1</v>
      </c>
      <c r="H10" s="62">
        <v>0</v>
      </c>
      <c r="I10" s="102"/>
      <c r="J10" s="45"/>
      <c r="K10" s="45"/>
      <c r="L10" s="47"/>
    </row>
    <row r="11" ht="84.95" customHeight="1">
      <c r="A11" s="39"/>
      <c r="B11" t="s" s="63">
        <v>280</v>
      </c>
      <c r="C11" t="s" s="101">
        <v>281</v>
      </c>
      <c r="D11" s="65"/>
      <c r="E11" s="65"/>
      <c r="F11" s="65"/>
      <c r="G11" s="65"/>
      <c r="H11" s="66">
        <v>0</v>
      </c>
      <c r="I11" s="102"/>
      <c r="J11" s="45"/>
      <c r="K11" s="45"/>
      <c r="L11" s="47"/>
    </row>
    <row r="12" ht="84.95" customHeight="1">
      <c r="A12" s="39"/>
      <c r="B12" t="s" s="63">
        <v>207</v>
      </c>
      <c r="C12" t="s" s="101">
        <v>208</v>
      </c>
      <c r="D12" s="61">
        <v>2</v>
      </c>
      <c r="E12" s="61"/>
      <c r="F12" s="61"/>
      <c r="G12" s="61"/>
      <c r="H12" s="62">
        <v>0</v>
      </c>
      <c r="I12" s="102"/>
      <c r="J12" s="45"/>
      <c r="K12" s="45"/>
      <c r="L12" s="47"/>
    </row>
    <row r="13" ht="84.95" customHeight="1">
      <c r="A13" s="39"/>
      <c r="B13" t="s" s="59">
        <v>209</v>
      </c>
      <c r="C13" t="s" s="101">
        <v>210</v>
      </c>
      <c r="D13" s="65"/>
      <c r="E13" s="65"/>
      <c r="F13" s="65"/>
      <c r="G13" s="65"/>
      <c r="H13" s="66">
        <v>0</v>
      </c>
      <c r="I13" s="102"/>
      <c r="J13" s="45"/>
      <c r="K13" s="45"/>
      <c r="L13" s="47"/>
    </row>
    <row r="14" ht="84.95" customHeight="1">
      <c r="A14" s="39"/>
      <c r="B14" t="s" s="59">
        <v>219</v>
      </c>
      <c r="C14" t="s" s="101">
        <v>220</v>
      </c>
      <c r="D14" s="61"/>
      <c r="E14" s="61"/>
      <c r="F14" s="61"/>
      <c r="G14" s="61"/>
      <c r="H14" s="62">
        <v>0</v>
      </c>
      <c r="I14" s="52"/>
      <c r="J14" s="45"/>
      <c r="K14" s="45"/>
      <c r="L14" s="47"/>
    </row>
    <row r="15" ht="16.5" customHeight="1">
      <c r="A15" s="39"/>
      <c r="B15" s="45"/>
      <c r="C15" s="81"/>
      <c r="D15" s="79"/>
      <c r="E15" s="79"/>
      <c r="F15" s="79"/>
      <c r="G15" s="73"/>
      <c r="H15" s="73"/>
      <c r="I15" s="45"/>
      <c r="J15" s="45"/>
      <c r="K15" s="45"/>
      <c r="L15" s="47"/>
    </row>
    <row r="16" ht="16.5" customHeight="1">
      <c r="A16" s="39"/>
      <c r="B16" s="45"/>
      <c r="C16" s="81"/>
      <c r="D16" s="81"/>
      <c r="E16" s="81"/>
      <c r="F16" s="81"/>
      <c r="G16" s="45"/>
      <c r="H16" s="45"/>
      <c r="I16" s="45"/>
      <c r="J16" s="45"/>
      <c r="K16" s="45"/>
      <c r="L16" s="47"/>
    </row>
    <row r="17" ht="30" customHeight="1">
      <c r="A17" s="39"/>
      <c r="B17" s="45"/>
      <c r="C17" s="41"/>
      <c r="D17" s="74"/>
      <c r="E17" s="41"/>
      <c r="F17" s="41"/>
      <c r="G17" s="41"/>
      <c r="H17" s="110"/>
      <c r="I17" s="45"/>
      <c r="J17" s="45"/>
      <c r="K17" s="45"/>
      <c r="L17" s="47"/>
    </row>
    <row r="18" ht="30" customHeight="1">
      <c r="A18" s="39"/>
      <c r="B18" s="97"/>
      <c r="C18" t="s" s="103">
        <v>227</v>
      </c>
      <c r="D18" s="50">
        <f>D3</f>
        <v>2.43</v>
      </c>
      <c r="E18" s="50">
        <f>E3</f>
        <v>4.34</v>
      </c>
      <c r="F18" s="50">
        <f>F3</f>
        <v>5.5</v>
      </c>
      <c r="G18" s="50">
        <f>G3</f>
        <v>8.68</v>
      </c>
      <c r="H18" s="66"/>
      <c r="I18" s="99"/>
      <c r="J18" s="45"/>
      <c r="K18" s="45"/>
      <c r="L18" s="47"/>
    </row>
    <row r="19" ht="41.25" customHeight="1">
      <c r="A19" s="39"/>
      <c r="B19" s="97"/>
      <c r="C19" t="s" s="76">
        <v>158</v>
      </c>
      <c r="D19" s="61">
        <v>0</v>
      </c>
      <c r="E19" s="61">
        <v>0</v>
      </c>
      <c r="F19" s="61">
        <v>0</v>
      </c>
      <c r="G19" s="61">
        <v>0</v>
      </c>
      <c r="H19" s="104">
        <f>SUM(D19:G19)</f>
        <v>0</v>
      </c>
      <c r="I19" s="99"/>
      <c r="J19" s="45"/>
      <c r="K19" s="45"/>
      <c r="L19" s="47"/>
    </row>
    <row r="20" ht="41.25" customHeight="1">
      <c r="A20" s="39"/>
      <c r="B20" s="97"/>
      <c r="C20" t="s" s="77">
        <v>159</v>
      </c>
      <c r="D20" s="50">
        <f>D19*D18</f>
        <v>0</v>
      </c>
      <c r="E20" s="50">
        <f>E19*E18</f>
        <v>0</v>
      </c>
      <c r="F20" s="50">
        <f>F19*F18</f>
        <v>0</v>
      </c>
      <c r="G20" s="50">
        <f>G19*G18</f>
        <v>0</v>
      </c>
      <c r="H20" s="66">
        <f>SUM(D20:F20)</f>
        <v>0</v>
      </c>
      <c r="I20" s="52"/>
      <c r="J20" s="45"/>
      <c r="K20" s="45"/>
      <c r="L20" s="47"/>
    </row>
    <row r="21" ht="16.5" customHeight="1">
      <c r="A21" s="39"/>
      <c r="B21" s="45"/>
      <c r="C21" s="79"/>
      <c r="D21" s="79"/>
      <c r="E21" s="79"/>
      <c r="F21" s="79"/>
      <c r="G21" s="73"/>
      <c r="H21" s="73"/>
      <c r="I21" s="45"/>
      <c r="J21" s="45"/>
      <c r="K21" s="45"/>
      <c r="L21" s="47"/>
    </row>
    <row r="22" ht="16.5" customHeight="1">
      <c r="A22" s="39"/>
      <c r="B22" s="45"/>
      <c r="C22" s="81"/>
      <c r="D22" s="81"/>
      <c r="E22" s="81"/>
      <c r="F22" s="81"/>
      <c r="G22" s="45"/>
      <c r="H22" s="45"/>
      <c r="I22" s="45"/>
      <c r="J22" s="45"/>
      <c r="K22" s="45"/>
      <c r="L22" s="47"/>
    </row>
    <row r="23" ht="16.5" customHeight="1">
      <c r="A23" s="39"/>
      <c r="B23" s="45"/>
      <c r="C23" s="81"/>
      <c r="D23" s="81"/>
      <c r="E23" s="81"/>
      <c r="F23" s="81"/>
      <c r="G23" s="45"/>
      <c r="H23" s="45"/>
      <c r="I23" s="45"/>
      <c r="J23" s="45"/>
      <c r="K23" s="45"/>
      <c r="L23" s="47"/>
    </row>
    <row r="24" ht="16.5" customHeight="1">
      <c r="A24" s="39"/>
      <c r="B24" s="45"/>
      <c r="C24" s="81"/>
      <c r="D24" s="81"/>
      <c r="E24" s="81"/>
      <c r="F24" s="81"/>
      <c r="G24" s="45"/>
      <c r="H24" s="45"/>
      <c r="I24" s="45"/>
      <c r="J24" s="45"/>
      <c r="K24" s="45"/>
      <c r="L24" s="47"/>
    </row>
    <row r="25" ht="16.5" customHeight="1">
      <c r="A25" s="39"/>
      <c r="B25" s="45"/>
      <c r="C25" s="81"/>
      <c r="D25" s="81"/>
      <c r="E25" s="81"/>
      <c r="F25" s="81"/>
      <c r="G25" s="45"/>
      <c r="H25" s="45"/>
      <c r="I25" s="45"/>
      <c r="J25" s="45"/>
      <c r="K25" s="45"/>
      <c r="L25" s="47"/>
    </row>
    <row r="26" ht="16.5" customHeight="1">
      <c r="A26" s="39"/>
      <c r="B26" s="45"/>
      <c r="C26" s="81"/>
      <c r="D26" s="81"/>
      <c r="E26" s="81"/>
      <c r="F26" s="81"/>
      <c r="G26" s="45"/>
      <c r="H26" s="45"/>
      <c r="I26" s="45"/>
      <c r="J26" s="45"/>
      <c r="K26" s="45"/>
      <c r="L26" s="47"/>
    </row>
    <row r="27" ht="16.5" customHeight="1">
      <c r="A27" s="39"/>
      <c r="B27" s="45"/>
      <c r="C27" s="81"/>
      <c r="D27" s="81"/>
      <c r="E27" s="81"/>
      <c r="F27" s="81"/>
      <c r="G27" s="45"/>
      <c r="H27" s="45"/>
      <c r="I27" s="45"/>
      <c r="J27" s="45"/>
      <c r="K27" s="45"/>
      <c r="L27" s="47"/>
    </row>
    <row r="28" ht="16.5" customHeight="1">
      <c r="A28" s="39"/>
      <c r="B28" s="45"/>
      <c r="C28" s="81"/>
      <c r="D28" s="81"/>
      <c r="E28" s="81"/>
      <c r="F28" s="81"/>
      <c r="G28" s="45"/>
      <c r="H28" s="45"/>
      <c r="I28" s="45"/>
      <c r="J28" s="45"/>
      <c r="K28" s="45"/>
      <c r="L28" s="47"/>
    </row>
    <row r="29" ht="16.5" customHeight="1">
      <c r="A29" s="39"/>
      <c r="B29" s="45"/>
      <c r="C29" s="81"/>
      <c r="D29" s="81"/>
      <c r="E29" s="81"/>
      <c r="F29" s="81"/>
      <c r="G29" s="45"/>
      <c r="H29" s="45"/>
      <c r="I29" s="45"/>
      <c r="J29" s="45"/>
      <c r="K29" s="45"/>
      <c r="L29" s="47"/>
    </row>
    <row r="30" ht="16.5" customHeight="1">
      <c r="A30" s="39"/>
      <c r="B30" s="45"/>
      <c r="C30" s="81"/>
      <c r="D30" s="81"/>
      <c r="E30" s="81"/>
      <c r="F30" s="81"/>
      <c r="G30" s="45"/>
      <c r="H30" s="45"/>
      <c r="I30" s="45"/>
      <c r="J30" s="45"/>
      <c r="K30" s="45"/>
      <c r="L30" s="47"/>
    </row>
    <row r="31" ht="16.5" customHeight="1">
      <c r="A31" s="39"/>
      <c r="B31" s="45"/>
      <c r="C31" s="81"/>
      <c r="D31" s="81"/>
      <c r="E31" s="81"/>
      <c r="F31" s="81"/>
      <c r="G31" s="45"/>
      <c r="H31" s="45"/>
      <c r="I31" s="45"/>
      <c r="J31" s="45"/>
      <c r="K31" s="45"/>
      <c r="L31" s="47"/>
    </row>
    <row r="32" ht="16.5" customHeight="1">
      <c r="A32" s="39"/>
      <c r="B32" s="45"/>
      <c r="C32" s="81"/>
      <c r="D32" s="81"/>
      <c r="E32" s="81"/>
      <c r="F32" s="81"/>
      <c r="G32" s="45"/>
      <c r="H32" s="45"/>
      <c r="I32" s="45"/>
      <c r="J32" s="45"/>
      <c r="K32" s="45"/>
      <c r="L32" s="47"/>
    </row>
    <row r="33" ht="16.5" customHeight="1">
      <c r="A33" s="39"/>
      <c r="B33" s="45"/>
      <c r="C33" s="81"/>
      <c r="D33" s="81"/>
      <c r="E33" s="81"/>
      <c r="F33" s="81"/>
      <c r="G33" s="45"/>
      <c r="H33" s="45"/>
      <c r="I33" s="45"/>
      <c r="J33" s="45"/>
      <c r="K33" s="45"/>
      <c r="L33" s="47"/>
    </row>
    <row r="34" ht="16.5" customHeight="1">
      <c r="A34" s="39"/>
      <c r="B34" s="45"/>
      <c r="C34" s="81"/>
      <c r="D34" s="81"/>
      <c r="E34" s="81"/>
      <c r="F34" s="81"/>
      <c r="G34" s="45"/>
      <c r="H34" s="45"/>
      <c r="I34" s="45"/>
      <c r="J34" s="45"/>
      <c r="K34" s="45"/>
      <c r="L34" s="47"/>
    </row>
    <row r="35" ht="16.5" customHeight="1" hidden="1">
      <c r="A35" s="39"/>
      <c r="B35" s="45"/>
      <c r="C35" s="81"/>
      <c r="D35" s="81"/>
      <c r="E35" s="81"/>
      <c r="F35" s="81"/>
      <c r="G35" s="45"/>
      <c r="H35" s="45"/>
      <c r="I35" s="45"/>
      <c r="J35" t="s" s="105">
        <v>228</v>
      </c>
      <c r="K35" s="106">
        <v>1</v>
      </c>
      <c r="L35" s="47"/>
    </row>
    <row r="36" ht="16.5" customHeight="1" hidden="1">
      <c r="A36" s="39"/>
      <c r="B36" s="45"/>
      <c r="C36" s="81"/>
      <c r="D36" s="81"/>
      <c r="E36" s="81"/>
      <c r="F36" s="81"/>
      <c r="G36" s="45"/>
      <c r="H36" s="45"/>
      <c r="I36" s="45"/>
      <c r="J36" s="45"/>
      <c r="K36" s="45"/>
      <c r="L36" s="47"/>
    </row>
    <row r="37" ht="16.5" customHeight="1">
      <c r="A37" s="39"/>
      <c r="B37" s="45"/>
      <c r="C37" s="81"/>
      <c r="D37" s="81"/>
      <c r="E37" s="81"/>
      <c r="F37" s="81"/>
      <c r="G37" s="45"/>
      <c r="H37" s="45"/>
      <c r="I37" s="45"/>
      <c r="J37" s="45"/>
      <c r="K37" s="45"/>
      <c r="L37" s="47"/>
    </row>
    <row r="38" ht="16.5" customHeight="1">
      <c r="A38" s="39"/>
      <c r="B38" s="45"/>
      <c r="C38" s="81"/>
      <c r="D38" s="81"/>
      <c r="E38" s="81"/>
      <c r="F38" s="81"/>
      <c r="G38" s="45"/>
      <c r="H38" s="45"/>
      <c r="I38" s="45"/>
      <c r="J38" s="45"/>
      <c r="K38" s="45"/>
      <c r="L38" s="47"/>
    </row>
    <row r="39" ht="16.5" customHeight="1">
      <c r="A39" s="39"/>
      <c r="B39" s="45"/>
      <c r="C39" s="81"/>
      <c r="D39" s="81"/>
      <c r="E39" s="81"/>
      <c r="F39" s="81"/>
      <c r="G39" s="45"/>
      <c r="H39" s="45"/>
      <c r="I39" s="45"/>
      <c r="J39" s="45"/>
      <c r="K39" s="45"/>
      <c r="L39" s="47"/>
    </row>
    <row r="40" ht="16.5" customHeight="1">
      <c r="A40" s="39"/>
      <c r="B40" s="45"/>
      <c r="C40" s="81"/>
      <c r="D40" s="81"/>
      <c r="E40" s="81"/>
      <c r="F40" s="81"/>
      <c r="G40" s="45"/>
      <c r="H40" s="45"/>
      <c r="I40" s="45"/>
      <c r="J40" s="45"/>
      <c r="K40" s="45"/>
      <c r="L40" s="47"/>
    </row>
    <row r="41" ht="16.5" customHeight="1">
      <c r="A41" s="39"/>
      <c r="B41" s="45"/>
      <c r="C41" s="81"/>
      <c r="D41" s="81"/>
      <c r="E41" s="81"/>
      <c r="F41" s="81"/>
      <c r="G41" s="45"/>
      <c r="H41" s="45"/>
      <c r="I41" s="45"/>
      <c r="J41" s="45"/>
      <c r="K41" s="45"/>
      <c r="L41" s="47"/>
    </row>
    <row r="42" ht="16.5" customHeight="1">
      <c r="A42" s="39"/>
      <c r="B42" s="45"/>
      <c r="C42" s="81"/>
      <c r="D42" s="81"/>
      <c r="E42" s="81"/>
      <c r="F42" s="81"/>
      <c r="G42" s="45"/>
      <c r="H42" s="45"/>
      <c r="I42" s="45"/>
      <c r="J42" s="45"/>
      <c r="K42" s="45"/>
      <c r="L42" s="47"/>
    </row>
    <row r="43" ht="16.5" customHeight="1">
      <c r="A43" s="39"/>
      <c r="B43" s="45"/>
      <c r="C43" s="81"/>
      <c r="D43" s="81"/>
      <c r="E43" s="81"/>
      <c r="F43" s="81"/>
      <c r="G43" s="45"/>
      <c r="H43" s="45"/>
      <c r="I43" s="45"/>
      <c r="J43" s="45"/>
      <c r="K43" s="45"/>
      <c r="L43" s="47"/>
    </row>
    <row r="44" ht="16.5" customHeight="1">
      <c r="A44" s="39"/>
      <c r="B44" s="45"/>
      <c r="C44" s="81"/>
      <c r="D44" s="81"/>
      <c r="E44" s="81"/>
      <c r="F44" s="81"/>
      <c r="G44" s="45"/>
      <c r="H44" s="45"/>
      <c r="I44" s="45"/>
      <c r="J44" s="45"/>
      <c r="K44" s="45"/>
      <c r="L44" s="47"/>
    </row>
    <row r="45" ht="16.5" customHeight="1">
      <c r="A45" s="39"/>
      <c r="B45" s="45"/>
      <c r="C45" s="81"/>
      <c r="D45" s="81"/>
      <c r="E45" s="81"/>
      <c r="F45" s="81"/>
      <c r="G45" s="45"/>
      <c r="H45" s="45"/>
      <c r="I45" s="45"/>
      <c r="J45" s="45"/>
      <c r="K45" s="45"/>
      <c r="L45" s="47"/>
    </row>
    <row r="46" ht="12" customHeight="1">
      <c r="A46" s="39"/>
      <c r="B46" s="45"/>
      <c r="C46" s="81"/>
      <c r="D46" s="82"/>
      <c r="E46" s="82"/>
      <c r="F46" s="82"/>
      <c r="G46" s="45"/>
      <c r="H46" s="45"/>
      <c r="I46" s="45"/>
      <c r="J46" s="45"/>
      <c r="K46" s="45"/>
      <c r="L46" s="47"/>
    </row>
    <row r="47" ht="16.5" customHeight="1">
      <c r="A47" s="39"/>
      <c r="B47" s="45"/>
      <c r="C47" s="81"/>
      <c r="D47" s="81"/>
      <c r="E47" s="81"/>
      <c r="F47" s="81"/>
      <c r="G47" s="45"/>
      <c r="H47" s="45"/>
      <c r="I47" s="45"/>
      <c r="J47" s="45"/>
      <c r="K47" s="45"/>
      <c r="L47" s="47"/>
    </row>
    <row r="48" ht="8" customHeight="1">
      <c r="A48" s="84"/>
      <c r="B48" s="88"/>
      <c r="C48" s="86"/>
      <c r="D48" s="87"/>
      <c r="E48" s="87"/>
      <c r="F48" s="87"/>
      <c r="G48" s="88"/>
      <c r="H48" s="88"/>
      <c r="I48" s="88"/>
      <c r="J48" s="88"/>
      <c r="K48" s="88"/>
      <c r="L48" s="90"/>
    </row>
  </sheetData>
  <mergeCells count="3">
    <mergeCell ref="D17:F17"/>
    <mergeCell ref="D2:F2"/>
    <mergeCell ref="D1:F1"/>
  </mergeCells>
  <conditionalFormatting sqref="H3">
    <cfRule type="cellIs" dxfId="11" priority="1" operator="equal" stopIfTrue="1">
      <formula>"Public"</formula>
    </cfRule>
    <cfRule type="cellIs" dxfId="12" priority="2" operator="equal" stopIfTrue="1">
      <formula>"Achat"</formula>
    </cfRule>
    <cfRule type="cellIs" dxfId="13" priority="3" operator="equal" stopIfTrue="1">
      <formula>"Depot"</formula>
    </cfRule>
  </conditionalFormatting>
  <conditionalFormatting sqref="I6:I13">
    <cfRule type="cellIs" dxfId="14" priority="1" operator="equal" stopIfTrue="1">
      <formula>"N"</formula>
    </cfRule>
    <cfRule type="cellIs" dxfId="15" priority="2" operator="equal" stopIfTrue="1">
      <formula>"Y"</formula>
    </cfRule>
  </conditionalFormatting>
  <pageMargins left="0.0393701" right="0.0393701" top="0.19685" bottom="0.354331" header="0" footer="0"/>
  <pageSetup firstPageNumber="1" fitToHeight="1" fitToWidth="1" scale="40" useFirstPageNumber="0" orientation="portrait" pageOrder="downThenOver"/>
  <headerFooter>
    <oddFooter>&amp;C&amp;"Helvetica Neue,Regular"&amp;12&amp;K000000&amp;P</oddFooter>
  </headerFooter>
  <drawing r:id="rId1"/>
</worksheet>
</file>

<file path=xl/worksheets/sheet7.xml><?xml version="1.0" encoding="utf-8"?>
<worksheet xmlns:r="http://schemas.openxmlformats.org/officeDocument/2006/relationships" xmlns="http://schemas.openxmlformats.org/spreadsheetml/2006/main">
  <sheetPr>
    <pageSetUpPr fitToPage="1"/>
  </sheetPr>
  <dimension ref="A1:P34"/>
  <sheetViews>
    <sheetView workbookViewId="0" showGridLines="0" defaultGridColor="1"/>
  </sheetViews>
  <sheetFormatPr defaultColWidth="8.83333" defaultRowHeight="16.5" customHeight="1" outlineLevelRow="0" outlineLevelCol="0"/>
  <cols>
    <col min="1" max="1" width="3.67188" style="112" customWidth="1"/>
    <col min="2" max="2" width="17.6719" style="112" customWidth="1"/>
    <col min="3" max="3" width="24.1719" style="112" customWidth="1"/>
    <col min="4" max="7" width="19.6719" style="112" customWidth="1"/>
    <col min="8" max="8" width="19.8516" style="112" customWidth="1"/>
    <col min="9" max="10" width="19.6719" style="112" customWidth="1"/>
    <col min="11" max="12" width="20.6719" style="112" customWidth="1"/>
    <col min="13" max="16" width="8.85156" style="112" customWidth="1"/>
    <col min="17" max="256" width="8.85156" style="112" customWidth="1"/>
  </cols>
  <sheetData>
    <row r="1" ht="45" customHeight="1">
      <c r="A1" s="29"/>
      <c r="B1" s="35"/>
      <c r="C1" s="31"/>
      <c r="D1" t="s" s="92">
        <v>283</v>
      </c>
      <c r="E1" s="93"/>
      <c r="F1" s="93"/>
      <c r="G1" s="93"/>
      <c r="H1" s="94"/>
      <c r="I1" s="35"/>
      <c r="J1" s="35"/>
      <c r="K1" s="35"/>
      <c r="L1" s="35"/>
      <c r="M1" s="35"/>
      <c r="N1" s="35"/>
      <c r="O1" s="35"/>
      <c r="P1" s="38"/>
    </row>
    <row r="2" ht="32.25" customHeight="1">
      <c r="A2" s="39"/>
      <c r="B2" s="45"/>
      <c r="C2" s="41"/>
      <c r="D2" t="s" s="113">
        <f>INDEX('Variables'!$E$4:$E$41,MATCH(D4,'Variables'!$C$4:$C$41,0))</f>
        <v>284</v>
      </c>
      <c r="E2" t="s" s="113">
        <f>INDEX('Variables'!$E$4:$E$41,MATCH(E4,'Variables'!$C$4:$C$41,0))</f>
        <v>285</v>
      </c>
      <c r="F2" t="s" s="113">
        <f>INDEX('Variables'!$E$4:$E$41,MATCH(F4,'Variables'!$C$4:$C$41,0))</f>
        <v>286</v>
      </c>
      <c r="G2" t="s" s="113">
        <f>INDEX('Variables'!$E$4:$E$41,MATCH(G4,'Variables'!$C$4:$C$41,0))</f>
        <v>287</v>
      </c>
      <c r="H2" t="s" s="113">
        <f>INDEX('Variables'!$E$4:$E$41,MATCH(H4,'Variables'!$C$4:$C$41,0))</f>
        <v>288</v>
      </c>
      <c r="I2" t="s" s="113">
        <f>INDEX('Variables'!$E$4:$E$41,MATCH(I4,'Variables'!$C$4:$C$41,0))</f>
        <v>289</v>
      </c>
      <c r="J2" t="s" s="113">
        <f>INDEX('Variables'!$E$4:$E$41,MATCH(J4,'Variables'!$C$4:$C$41,0))</f>
        <v>290</v>
      </c>
      <c r="K2" t="s" s="113">
        <f>INDEX('Variables'!$E$4:$E$41,MATCH(K4,'Variables'!$C$4:$C$41,0))</f>
        <v>291</v>
      </c>
      <c r="L2" s="44"/>
      <c r="M2" s="45"/>
      <c r="N2" s="45"/>
      <c r="O2" s="45"/>
      <c r="P2" s="47"/>
    </row>
    <row r="3" ht="30" customHeight="1">
      <c r="A3" s="39"/>
      <c r="B3" s="97"/>
      <c r="C3" t="s" s="98">
        <f>"Prix "&amp;L3&amp;IF(L3&lt;&gt;"Public"," HTVA","")</f>
        <v>162</v>
      </c>
      <c r="D3" s="50">
        <f>IF($L$3="Achat",ROUND(SUM((VLOOKUP(D4:D4,'Variables'!$C$19:$D$26,2,FALSE)/1.21)*0.7),2),IF($L$3="Depot",ROUND(SUM((VLOOKUP(D4:D4,'Variables'!$C$19:$D$26,2,FALSE)/1.21)*0.8),2),VLOOKUP(D4:D4,'Variables'!$C$19:$D$26,2,FALSE)))</f>
        <v>2.83</v>
      </c>
      <c r="E3" s="50">
        <f>IF($L$3="Achat",ROUND(SUM((VLOOKUP(E4:E4,'Variables'!$C$19:$D$26,2,FALSE)/1.21)*0.7),2),IF($L$3="Depot",ROUND(SUM((VLOOKUP(E4:E4,'Variables'!$C$19:$D$26,2,FALSE)/1.21)*0.8),2),VLOOKUP(E4:E4,'Variables'!$C$19:$D$26,2,FALSE)))</f>
        <v>2.95</v>
      </c>
      <c r="F3" s="50">
        <f>IF($L$3="Achat",ROUND(SUM((VLOOKUP(F4:F4,'Variables'!$C$19:$D$26,2,FALSE)/1.21)*0.7),2),IF($L$3="Depot",ROUND(SUM((VLOOKUP(F4:F4,'Variables'!$C$19:$D$26,2,FALSE)/1.21)*0.8),2),VLOOKUP(F4:F4,'Variables'!$C$19:$D$26,2,FALSE)))</f>
        <v>4.63</v>
      </c>
      <c r="G3" s="50">
        <f>IF($L$3="Achat",ROUND(SUM((VLOOKUP(G4:G4,'Variables'!$C$19:$D$26,2,FALSE)/1.21)*0.7),2),IF($L$3="Depot",ROUND(SUM((VLOOKUP(G4:G4,'Variables'!$C$19:$D$26,2,FALSE)/1.21)*0.8),2),VLOOKUP(G4:G4,'Variables'!$C$19:$D$26,2,FALSE)))</f>
        <v>5.21</v>
      </c>
      <c r="H3" s="50">
        <f>IF($L$3="Achat",ROUND(SUM((VLOOKUP(H4:H4,'Variables'!$C$19:$D$26,2,FALSE)/1.21)*0.7),2),IF($L$3="Depot",ROUND(SUM((VLOOKUP(H4:H4,'Variables'!$C$19:$D$26,2,FALSE)/1.21)*0.8),2),VLOOKUP(H4:H4,'Variables'!$C$19:$D$26,2,FALSE)))</f>
        <v>4.34</v>
      </c>
      <c r="I3" s="50">
        <f>IF($L$3="Achat",ROUND(SUM((VLOOKUP(I4:I4,'Variables'!$C$19:$D$26,2,FALSE)/1.21)*0.7),2),IF($L$3="Depot",ROUND(SUM((VLOOKUP(I4:I4,'Variables'!$C$19:$D$26,2,FALSE)/1.21)*0.8),2),VLOOKUP(I4:I4,'Variables'!$C$19:$D$26,2,FALSE)))</f>
        <v>8.68</v>
      </c>
      <c r="J3" s="50">
        <f>IF($L$3="Achat",ROUND(SUM((VLOOKUP(J4:J4,'Variables'!$C$19:$D$26,2,FALSE)/1.21)*0.7),2),IF($L$3="Depot",ROUND(SUM((VLOOKUP(J4:J4,'Variables'!$C$19:$D$26,2,FALSE)/1.21)*0.8),2),VLOOKUP(J4:J4,'Variables'!$C$19:$D$26,2,FALSE)))</f>
        <v>10.41</v>
      </c>
      <c r="K3" s="50">
        <f>IF($L$3="Achat",ROUND(SUM((VLOOKUP(K4:K4,'Variables'!$C$19:$D$26,2,FALSE)/1.21)*0.7),2),IF($L$3="Depot",ROUND(SUM((VLOOKUP(K4:K4,'Variables'!$C$19:$D$26,2,FALSE)/1.21)*0.8),2),VLOOKUP(K4:K4,'Variables'!$C$19:$D$26,2,FALSE)))</f>
        <v>11.57</v>
      </c>
      <c r="L3" t="s" s="51">
        <v>16</v>
      </c>
      <c r="M3" s="99"/>
      <c r="N3" s="45"/>
      <c r="O3" s="45"/>
      <c r="P3" s="47"/>
    </row>
    <row r="4" ht="42" customHeight="1">
      <c r="A4" s="39"/>
      <c r="B4" s="97"/>
      <c r="C4" t="s" s="98">
        <v>292</v>
      </c>
      <c r="D4" t="s" s="56">
        <v>293</v>
      </c>
      <c r="E4" t="s" s="56">
        <v>294</v>
      </c>
      <c r="F4" t="s" s="56">
        <v>295</v>
      </c>
      <c r="G4" t="s" s="56">
        <v>296</v>
      </c>
      <c r="H4" t="s" s="56">
        <v>297</v>
      </c>
      <c r="I4" t="s" s="56">
        <v>298</v>
      </c>
      <c r="J4" t="s" s="56">
        <v>299</v>
      </c>
      <c r="K4" t="s" s="56">
        <v>300</v>
      </c>
      <c r="L4" t="s" s="55">
        <v>37</v>
      </c>
      <c r="M4" s="52"/>
      <c r="N4" s="45"/>
      <c r="O4" s="45"/>
      <c r="P4" s="47"/>
    </row>
    <row r="5" ht="84.95" customHeight="1">
      <c r="A5" s="39"/>
      <c r="B5" s="45"/>
      <c r="C5" t="s" s="114">
        <v>301</v>
      </c>
      <c r="D5" s="61">
        <v>5</v>
      </c>
      <c r="E5" s="61">
        <v>5</v>
      </c>
      <c r="F5" s="61">
        <v>5</v>
      </c>
      <c r="G5" s="61"/>
      <c r="H5" s="61">
        <v>2</v>
      </c>
      <c r="I5" s="61"/>
      <c r="J5" s="61"/>
      <c r="K5" s="61"/>
      <c r="L5" s="61">
        <f>SUM(D5:K5)</f>
        <v>17</v>
      </c>
      <c r="M5" s="52"/>
      <c r="N5" s="45"/>
      <c r="O5" s="45"/>
      <c r="P5" s="47"/>
    </row>
    <row r="6" ht="41.25" customHeight="1">
      <c r="A6" s="39"/>
      <c r="B6" s="97"/>
      <c r="C6" t="s" s="77">
        <v>159</v>
      </c>
      <c r="D6" s="50">
        <f>D5:D5*D3</f>
        <v>14.15</v>
      </c>
      <c r="E6" s="50">
        <f>E5:E5*E3</f>
        <v>14.75</v>
      </c>
      <c r="F6" s="50">
        <f>F5:F5*F3</f>
        <v>23.15</v>
      </c>
      <c r="G6" s="50">
        <f>G5:G5*G3</f>
        <v>0</v>
      </c>
      <c r="H6" s="50">
        <f>H5:H5*H3</f>
        <v>8.68</v>
      </c>
      <c r="I6" s="50">
        <f>I5:I5*I3</f>
        <v>0</v>
      </c>
      <c r="J6" s="50">
        <f>J5:J5*J3</f>
        <v>0</v>
      </c>
      <c r="K6" s="50">
        <f>K5:K5*K3</f>
        <v>0</v>
      </c>
      <c r="L6" s="66">
        <f>SUM(D6:K6)</f>
        <v>60.73</v>
      </c>
      <c r="M6" s="52"/>
      <c r="N6" s="45"/>
      <c r="O6" s="45"/>
      <c r="P6" s="47"/>
    </row>
    <row r="7" ht="16.5" customHeight="1">
      <c r="A7" s="39"/>
      <c r="B7" s="45"/>
      <c r="C7" s="79"/>
      <c r="D7" s="79"/>
      <c r="E7" s="79"/>
      <c r="F7" s="79"/>
      <c r="G7" s="79"/>
      <c r="H7" s="79"/>
      <c r="I7" s="73"/>
      <c r="J7" s="73"/>
      <c r="K7" s="73"/>
      <c r="L7" s="73"/>
      <c r="M7" s="45"/>
      <c r="N7" s="45"/>
      <c r="O7" s="45"/>
      <c r="P7" s="47"/>
    </row>
    <row r="8" ht="16.5" customHeight="1">
      <c r="A8" s="39"/>
      <c r="B8" s="45"/>
      <c r="C8" s="81"/>
      <c r="D8" s="81"/>
      <c r="E8" s="81"/>
      <c r="F8" s="81"/>
      <c r="G8" s="81"/>
      <c r="H8" s="81"/>
      <c r="I8" s="45"/>
      <c r="J8" s="45"/>
      <c r="K8" s="45"/>
      <c r="L8" s="45"/>
      <c r="M8" s="45"/>
      <c r="N8" s="45"/>
      <c r="O8" s="45"/>
      <c r="P8" s="47"/>
    </row>
    <row r="9" ht="16.5" customHeight="1">
      <c r="A9" s="39"/>
      <c r="B9" s="45"/>
      <c r="C9" s="81"/>
      <c r="D9" s="81"/>
      <c r="E9" s="81"/>
      <c r="F9" s="81"/>
      <c r="G9" s="81"/>
      <c r="H9" s="81"/>
      <c r="I9" s="45"/>
      <c r="J9" s="45"/>
      <c r="K9" s="45"/>
      <c r="L9" s="45"/>
      <c r="M9" s="45"/>
      <c r="N9" s="45"/>
      <c r="O9" s="45"/>
      <c r="P9" s="47"/>
    </row>
    <row r="10" ht="16.5" customHeight="1">
      <c r="A10" s="39"/>
      <c r="B10" s="45"/>
      <c r="C10" s="81"/>
      <c r="D10" s="81"/>
      <c r="E10" s="81"/>
      <c r="F10" s="81"/>
      <c r="G10" s="81"/>
      <c r="H10" s="81"/>
      <c r="I10" s="45"/>
      <c r="J10" s="45"/>
      <c r="K10" s="45"/>
      <c r="L10" s="45"/>
      <c r="M10" s="45"/>
      <c r="N10" s="45"/>
      <c r="O10" s="45"/>
      <c r="P10" s="47"/>
    </row>
    <row r="11" ht="16.5" customHeight="1">
      <c r="A11" s="39"/>
      <c r="B11" s="45"/>
      <c r="C11" s="81"/>
      <c r="D11" s="81"/>
      <c r="E11" s="81"/>
      <c r="F11" s="81"/>
      <c r="G11" s="81"/>
      <c r="H11" s="81"/>
      <c r="I11" s="45"/>
      <c r="J11" s="45"/>
      <c r="K11" s="45"/>
      <c r="L11" s="45"/>
      <c r="M11" s="45"/>
      <c r="N11" s="45"/>
      <c r="O11" s="45"/>
      <c r="P11" s="47"/>
    </row>
    <row r="12" ht="16.5" customHeight="1">
      <c r="A12" s="39"/>
      <c r="B12" s="45"/>
      <c r="C12" s="81"/>
      <c r="D12" s="81"/>
      <c r="E12" s="81"/>
      <c r="F12" s="81"/>
      <c r="G12" s="81"/>
      <c r="H12" s="81"/>
      <c r="I12" s="45"/>
      <c r="J12" s="45"/>
      <c r="K12" s="45"/>
      <c r="L12" s="45"/>
      <c r="M12" s="45"/>
      <c r="N12" s="45"/>
      <c r="O12" s="45"/>
      <c r="P12" s="47"/>
    </row>
    <row r="13" ht="16.5" customHeight="1">
      <c r="A13" s="39"/>
      <c r="B13" s="45"/>
      <c r="C13" s="81"/>
      <c r="D13" s="81"/>
      <c r="E13" s="81"/>
      <c r="F13" s="81"/>
      <c r="G13" s="81"/>
      <c r="H13" s="81"/>
      <c r="I13" s="45"/>
      <c r="J13" s="45"/>
      <c r="K13" s="45"/>
      <c r="L13" s="45"/>
      <c r="M13" s="45"/>
      <c r="N13" s="45"/>
      <c r="O13" s="45"/>
      <c r="P13" s="47"/>
    </row>
    <row r="14" ht="16.5" customHeight="1">
      <c r="A14" s="39"/>
      <c r="B14" s="45"/>
      <c r="C14" s="81"/>
      <c r="D14" s="81"/>
      <c r="E14" s="81"/>
      <c r="F14" s="81"/>
      <c r="G14" s="81"/>
      <c r="H14" s="81"/>
      <c r="I14" s="45"/>
      <c r="J14" s="45"/>
      <c r="K14" s="45"/>
      <c r="L14" s="45"/>
      <c r="M14" s="45"/>
      <c r="N14" s="45"/>
      <c r="O14" s="45"/>
      <c r="P14" s="47"/>
    </row>
    <row r="15" ht="16.5" customHeight="1">
      <c r="A15" s="39"/>
      <c r="B15" s="45"/>
      <c r="C15" s="81"/>
      <c r="D15" s="81"/>
      <c r="E15" s="81"/>
      <c r="F15" s="81"/>
      <c r="G15" s="81"/>
      <c r="H15" s="81"/>
      <c r="I15" s="45"/>
      <c r="J15" s="45"/>
      <c r="K15" s="45"/>
      <c r="L15" s="45"/>
      <c r="M15" s="45"/>
      <c r="N15" s="45"/>
      <c r="O15" s="45"/>
      <c r="P15" s="47"/>
    </row>
    <row r="16" ht="16.5" customHeight="1">
      <c r="A16" s="39"/>
      <c r="B16" s="45"/>
      <c r="C16" s="81"/>
      <c r="D16" s="81"/>
      <c r="E16" s="81"/>
      <c r="F16" s="81"/>
      <c r="G16" s="81"/>
      <c r="H16" s="81"/>
      <c r="I16" s="45"/>
      <c r="J16" s="45"/>
      <c r="K16" s="45"/>
      <c r="L16" s="45"/>
      <c r="M16" s="45"/>
      <c r="N16" s="45"/>
      <c r="O16" s="45"/>
      <c r="P16" s="47"/>
    </row>
    <row r="17" ht="16.5" customHeight="1">
      <c r="A17" s="39"/>
      <c r="B17" s="45"/>
      <c r="C17" s="81"/>
      <c r="D17" s="81"/>
      <c r="E17" s="81"/>
      <c r="F17" s="81"/>
      <c r="G17" s="81"/>
      <c r="H17" s="81"/>
      <c r="I17" s="45"/>
      <c r="J17" s="45"/>
      <c r="K17" s="45"/>
      <c r="L17" s="45"/>
      <c r="M17" s="45"/>
      <c r="N17" s="45"/>
      <c r="O17" s="45"/>
      <c r="P17" s="47"/>
    </row>
    <row r="18" ht="16.5" customHeight="1">
      <c r="A18" s="39"/>
      <c r="B18" s="45"/>
      <c r="C18" s="81"/>
      <c r="D18" s="81"/>
      <c r="E18" s="81"/>
      <c r="F18" s="81"/>
      <c r="G18" s="81"/>
      <c r="H18" s="81"/>
      <c r="I18" s="45"/>
      <c r="J18" s="45"/>
      <c r="K18" s="45"/>
      <c r="L18" s="45"/>
      <c r="M18" s="45"/>
      <c r="N18" s="45"/>
      <c r="O18" s="45"/>
      <c r="P18" s="47"/>
    </row>
    <row r="19" ht="16.5" customHeight="1">
      <c r="A19" s="39"/>
      <c r="B19" s="45"/>
      <c r="C19" s="81"/>
      <c r="D19" s="81"/>
      <c r="E19" s="81"/>
      <c r="F19" s="81"/>
      <c r="G19" s="81"/>
      <c r="H19" s="81"/>
      <c r="I19" s="45"/>
      <c r="J19" s="45"/>
      <c r="K19" s="45"/>
      <c r="L19" s="45"/>
      <c r="M19" s="45"/>
      <c r="N19" s="45"/>
      <c r="O19" s="45"/>
      <c r="P19" s="47"/>
    </row>
    <row r="20" ht="16.5" customHeight="1">
      <c r="A20" s="39"/>
      <c r="B20" s="45"/>
      <c r="C20" s="81"/>
      <c r="D20" s="81"/>
      <c r="E20" s="81"/>
      <c r="F20" s="81"/>
      <c r="G20" s="81"/>
      <c r="H20" s="81"/>
      <c r="I20" s="45"/>
      <c r="J20" s="45"/>
      <c r="K20" s="45"/>
      <c r="L20" s="45"/>
      <c r="M20" s="45"/>
      <c r="N20" s="45"/>
      <c r="O20" s="45"/>
      <c r="P20" s="47"/>
    </row>
    <row r="21" ht="16.5" customHeight="1" hidden="1">
      <c r="A21" s="39"/>
      <c r="B21" s="45"/>
      <c r="C21" s="81"/>
      <c r="D21" s="81"/>
      <c r="E21" s="81"/>
      <c r="F21" s="81"/>
      <c r="G21" s="81"/>
      <c r="H21" s="81"/>
      <c r="I21" s="45"/>
      <c r="J21" s="45"/>
      <c r="K21" s="45"/>
      <c r="L21" t="s" s="105">
        <v>228</v>
      </c>
      <c r="M21" s="106">
        <v>1</v>
      </c>
      <c r="N21" s="45"/>
      <c r="O21" s="45"/>
      <c r="P21" s="47"/>
    </row>
    <row r="22" ht="16.5" customHeight="1" hidden="1">
      <c r="A22" s="39"/>
      <c r="B22" s="45"/>
      <c r="C22" s="81"/>
      <c r="D22" s="81"/>
      <c r="E22" s="81"/>
      <c r="F22" s="81"/>
      <c r="G22" s="81"/>
      <c r="H22" s="81"/>
      <c r="I22" s="45"/>
      <c r="J22" s="45"/>
      <c r="K22" s="45"/>
      <c r="L22" s="45"/>
      <c r="M22" s="45"/>
      <c r="N22" s="45"/>
      <c r="O22" s="45"/>
      <c r="P22" s="47"/>
    </row>
    <row r="23" ht="16.5" customHeight="1">
      <c r="A23" s="39"/>
      <c r="B23" s="45"/>
      <c r="C23" s="81"/>
      <c r="D23" s="81"/>
      <c r="E23" s="81"/>
      <c r="F23" s="81"/>
      <c r="G23" s="81"/>
      <c r="H23" s="81"/>
      <c r="I23" s="45"/>
      <c r="J23" s="45"/>
      <c r="K23" s="45"/>
      <c r="L23" s="45"/>
      <c r="M23" s="45"/>
      <c r="N23" s="45"/>
      <c r="O23" s="45"/>
      <c r="P23" s="47"/>
    </row>
    <row r="24" ht="16.5" customHeight="1">
      <c r="A24" s="39"/>
      <c r="B24" s="45"/>
      <c r="C24" s="81"/>
      <c r="D24" s="81"/>
      <c r="E24" s="81"/>
      <c r="F24" s="81"/>
      <c r="G24" s="81"/>
      <c r="H24" s="81"/>
      <c r="I24" s="45"/>
      <c r="J24" s="45"/>
      <c r="K24" s="45"/>
      <c r="L24" s="45"/>
      <c r="M24" s="45"/>
      <c r="N24" s="45"/>
      <c r="O24" s="45"/>
      <c r="P24" s="47"/>
    </row>
    <row r="25" ht="16.5" customHeight="1">
      <c r="A25" s="39"/>
      <c r="B25" s="45"/>
      <c r="C25" s="81"/>
      <c r="D25" s="81"/>
      <c r="E25" s="81"/>
      <c r="F25" s="81"/>
      <c r="G25" s="81"/>
      <c r="H25" s="81"/>
      <c r="I25" s="45"/>
      <c r="J25" s="45"/>
      <c r="K25" s="45"/>
      <c r="L25" s="45"/>
      <c r="M25" s="45"/>
      <c r="N25" s="45"/>
      <c r="O25" s="45"/>
      <c r="P25" s="47"/>
    </row>
    <row r="26" ht="16.5" customHeight="1">
      <c r="A26" s="39"/>
      <c r="B26" s="45"/>
      <c r="C26" s="81"/>
      <c r="D26" s="81"/>
      <c r="E26" s="81"/>
      <c r="F26" s="81"/>
      <c r="G26" s="81"/>
      <c r="H26" s="81"/>
      <c r="I26" s="45"/>
      <c r="J26" s="45"/>
      <c r="K26" s="45"/>
      <c r="L26" s="45"/>
      <c r="M26" s="45"/>
      <c r="N26" s="45"/>
      <c r="O26" s="45"/>
      <c r="P26" s="47"/>
    </row>
    <row r="27" ht="16.5" customHeight="1">
      <c r="A27" s="39"/>
      <c r="B27" s="45"/>
      <c r="C27" s="81"/>
      <c r="D27" s="81"/>
      <c r="E27" s="81"/>
      <c r="F27" s="81"/>
      <c r="G27" s="81"/>
      <c r="H27" s="81"/>
      <c r="I27" s="45"/>
      <c r="J27" s="45"/>
      <c r="K27" s="45"/>
      <c r="L27" s="45"/>
      <c r="M27" s="45"/>
      <c r="N27" s="45"/>
      <c r="O27" s="45"/>
      <c r="P27" s="47"/>
    </row>
    <row r="28" ht="16.5" customHeight="1">
      <c r="A28" s="39"/>
      <c r="B28" s="45"/>
      <c r="C28" s="81"/>
      <c r="D28" s="81"/>
      <c r="E28" s="81"/>
      <c r="F28" s="81"/>
      <c r="G28" s="81"/>
      <c r="H28" s="81"/>
      <c r="I28" s="45"/>
      <c r="J28" s="45"/>
      <c r="K28" s="45"/>
      <c r="L28" s="45"/>
      <c r="M28" s="45"/>
      <c r="N28" s="45"/>
      <c r="O28" s="45"/>
      <c r="P28" s="47"/>
    </row>
    <row r="29" ht="16.5" customHeight="1">
      <c r="A29" s="39"/>
      <c r="B29" s="45"/>
      <c r="C29" s="81"/>
      <c r="D29" s="81"/>
      <c r="E29" s="81"/>
      <c r="F29" s="81"/>
      <c r="G29" s="81"/>
      <c r="H29" s="81"/>
      <c r="I29" s="45"/>
      <c r="J29" s="45"/>
      <c r="K29" s="45"/>
      <c r="L29" s="45"/>
      <c r="M29" s="45"/>
      <c r="N29" s="45"/>
      <c r="O29" s="45"/>
      <c r="P29" s="47"/>
    </row>
    <row r="30" ht="16.5" customHeight="1">
      <c r="A30" s="39"/>
      <c r="B30" s="45"/>
      <c r="C30" s="81"/>
      <c r="D30" s="81"/>
      <c r="E30" s="81"/>
      <c r="F30" s="81"/>
      <c r="G30" s="81"/>
      <c r="H30" s="81"/>
      <c r="I30" s="45"/>
      <c r="J30" s="45"/>
      <c r="K30" s="45"/>
      <c r="L30" s="45"/>
      <c r="M30" s="45"/>
      <c r="N30" s="45"/>
      <c r="O30" s="45"/>
      <c r="P30" s="47"/>
    </row>
    <row r="31" ht="16.5" customHeight="1">
      <c r="A31" s="39"/>
      <c r="B31" s="45"/>
      <c r="C31" s="81"/>
      <c r="D31" s="81"/>
      <c r="E31" s="81"/>
      <c r="F31" s="81"/>
      <c r="G31" s="81"/>
      <c r="H31" s="81"/>
      <c r="I31" s="45"/>
      <c r="J31" s="45"/>
      <c r="K31" s="45"/>
      <c r="L31" s="45"/>
      <c r="M31" s="45"/>
      <c r="N31" s="45"/>
      <c r="O31" s="45"/>
      <c r="P31" s="47"/>
    </row>
    <row r="32" ht="12" customHeight="1">
      <c r="A32" s="39"/>
      <c r="B32" s="45"/>
      <c r="C32" s="81"/>
      <c r="D32" s="82"/>
      <c r="E32" s="82"/>
      <c r="F32" s="82"/>
      <c r="G32" s="82"/>
      <c r="H32" s="82"/>
      <c r="I32" s="45"/>
      <c r="J32" s="45"/>
      <c r="K32" s="45"/>
      <c r="L32" s="45"/>
      <c r="M32" s="45"/>
      <c r="N32" s="45"/>
      <c r="O32" s="45"/>
      <c r="P32" s="47"/>
    </row>
    <row r="33" ht="16.5" customHeight="1">
      <c r="A33" s="39"/>
      <c r="B33" s="45"/>
      <c r="C33" s="81"/>
      <c r="D33" s="81"/>
      <c r="E33" s="81"/>
      <c r="F33" s="81"/>
      <c r="G33" s="81"/>
      <c r="H33" s="81"/>
      <c r="I33" s="45"/>
      <c r="J33" s="45"/>
      <c r="K33" s="45"/>
      <c r="L33" s="45"/>
      <c r="M33" s="45"/>
      <c r="N33" s="45"/>
      <c r="O33" s="45"/>
      <c r="P33" s="47"/>
    </row>
    <row r="34" ht="8" customHeight="1">
      <c r="A34" s="84"/>
      <c r="B34" s="88"/>
      <c r="C34" s="86"/>
      <c r="D34" s="87"/>
      <c r="E34" s="87"/>
      <c r="F34" s="87"/>
      <c r="G34" s="87"/>
      <c r="H34" s="87"/>
      <c r="I34" s="88"/>
      <c r="J34" s="88"/>
      <c r="K34" s="88"/>
      <c r="L34" s="88"/>
      <c r="M34" s="88"/>
      <c r="N34" s="88"/>
      <c r="O34" s="88"/>
      <c r="P34" s="90"/>
    </row>
  </sheetData>
  <mergeCells count="1">
    <mergeCell ref="D1:K1"/>
  </mergeCells>
  <conditionalFormatting sqref="L3">
    <cfRule type="cellIs" dxfId="16" priority="1" operator="equal" stopIfTrue="1">
      <formula>"Public"</formula>
    </cfRule>
    <cfRule type="cellIs" dxfId="17" priority="2" operator="equal" stopIfTrue="1">
      <formula>"Achat"</formula>
    </cfRule>
    <cfRule type="cellIs" dxfId="18" priority="3" operator="equal" stopIfTrue="1">
      <formula>"Depot"</formula>
    </cfRule>
  </conditionalFormatting>
  <pageMargins left="0.23622" right="0.23622" top="0.748031" bottom="0.354331" header="0.314961" footer="0.314961"/>
  <pageSetup firstPageNumber="1" fitToHeight="1" fitToWidth="1" scale="62" useFirstPageNumber="0" orientation="portrait" pageOrder="downThenOver"/>
  <headerFooter>
    <oddFooter>&amp;C&amp;"Helvetica Neue,Regular"&amp;12&amp;K000000&amp;P</oddFooter>
  </headerFooter>
  <drawing r:id="rId1"/>
</worksheet>
</file>

<file path=xl/worksheets/sheet8.xml><?xml version="1.0" encoding="utf-8"?>
<worksheet xmlns:r="http://schemas.openxmlformats.org/officeDocument/2006/relationships" xmlns="http://schemas.openxmlformats.org/spreadsheetml/2006/main">
  <dimension ref="A1:E41"/>
  <sheetViews>
    <sheetView workbookViewId="0" showGridLines="0" defaultGridColor="1"/>
  </sheetViews>
  <sheetFormatPr defaultColWidth="8.83333" defaultRowHeight="15" customHeight="1" outlineLevelRow="0" outlineLevelCol="0"/>
  <cols>
    <col min="1" max="2" width="8.85156" style="115" customWidth="1"/>
    <col min="3" max="3" width="32.5" style="115" customWidth="1"/>
    <col min="4" max="4" width="8.85156" style="115" customWidth="1"/>
    <col min="5" max="5" width="13.5" style="115" customWidth="1"/>
    <col min="6" max="256" width="8.85156" style="115" customWidth="1"/>
  </cols>
  <sheetData>
    <row r="1" ht="15" customHeight="1">
      <c r="A1" s="116"/>
      <c r="B1" s="116"/>
      <c r="C1" s="117"/>
      <c r="D1" s="116"/>
      <c r="E1" s="116"/>
    </row>
    <row r="2" ht="15" customHeight="1">
      <c r="A2" s="116"/>
      <c r="B2" s="116"/>
      <c r="C2" s="117"/>
      <c r="D2" s="116"/>
      <c r="E2" s="116"/>
    </row>
    <row r="3" ht="15" customHeight="1">
      <c r="A3" s="116"/>
      <c r="B3" s="116"/>
      <c r="C3" s="117"/>
      <c r="D3" t="s" s="118">
        <v>303</v>
      </c>
      <c r="E3" t="s" s="118">
        <v>304</v>
      </c>
    </row>
    <row r="4" ht="15" customHeight="1">
      <c r="A4" s="116"/>
      <c r="B4" s="116"/>
      <c r="C4" t="s" s="119">
        <v>28</v>
      </c>
      <c r="D4" s="120">
        <v>9.949999999999999</v>
      </c>
      <c r="E4" s="116"/>
    </row>
    <row r="5" ht="15" customHeight="1">
      <c r="A5" s="116"/>
      <c r="B5" s="116"/>
      <c r="C5" t="s" s="119">
        <v>29</v>
      </c>
      <c r="D5" s="120">
        <v>8.949999999999999</v>
      </c>
      <c r="E5" s="116"/>
    </row>
    <row r="6" ht="15" customHeight="1">
      <c r="A6" s="116"/>
      <c r="B6" s="116"/>
      <c r="C6" t="s" s="119">
        <v>30</v>
      </c>
      <c r="D6" s="120">
        <v>7.95</v>
      </c>
      <c r="E6" s="116"/>
    </row>
    <row r="7" ht="15" customHeight="1">
      <c r="A7" s="116"/>
      <c r="B7" s="116"/>
      <c r="C7" t="s" s="119">
        <v>31</v>
      </c>
      <c r="D7" s="120">
        <v>6.95</v>
      </c>
      <c r="E7" s="116"/>
    </row>
    <row r="8" ht="15" customHeight="1">
      <c r="A8" s="116"/>
      <c r="B8" s="116"/>
      <c r="C8" t="s" s="119">
        <v>32</v>
      </c>
      <c r="D8" s="120">
        <v>13.95</v>
      </c>
      <c r="E8" s="116"/>
    </row>
    <row r="9" ht="15" customHeight="1">
      <c r="A9" s="116"/>
      <c r="B9" s="116"/>
      <c r="C9" t="s" s="119">
        <v>33</v>
      </c>
      <c r="D9" s="120">
        <v>12.95</v>
      </c>
      <c r="E9" s="116"/>
    </row>
    <row r="10" ht="15" customHeight="1">
      <c r="A10" s="116"/>
      <c r="B10" s="116"/>
      <c r="C10" t="s" s="119">
        <v>34</v>
      </c>
      <c r="D10" s="120">
        <v>8.5</v>
      </c>
      <c r="E10" s="116"/>
    </row>
    <row r="11" ht="15" customHeight="1">
      <c r="A11" s="116"/>
      <c r="B11" s="116"/>
      <c r="C11" t="s" s="119">
        <v>35</v>
      </c>
      <c r="D11" s="120">
        <v>7.95</v>
      </c>
      <c r="E11" s="116"/>
    </row>
    <row r="12" ht="15" customHeight="1">
      <c r="A12" s="116"/>
      <c r="B12" s="116"/>
      <c r="C12" t="s" s="119">
        <v>36</v>
      </c>
      <c r="D12" s="120">
        <v>18</v>
      </c>
      <c r="E12" s="116"/>
    </row>
    <row r="13" ht="15" customHeight="1">
      <c r="A13" s="116"/>
      <c r="B13" s="116"/>
      <c r="C13" t="s" s="119">
        <v>28</v>
      </c>
      <c r="D13" s="120">
        <v>15</v>
      </c>
      <c r="E13" s="116"/>
    </row>
    <row r="14" ht="15" customHeight="1">
      <c r="A14" s="116"/>
      <c r="B14" s="116"/>
      <c r="C14" t="s" s="119">
        <v>166</v>
      </c>
      <c r="D14" s="120">
        <v>15</v>
      </c>
      <c r="E14" s="116"/>
    </row>
    <row r="15" ht="15" customHeight="1">
      <c r="A15" s="116"/>
      <c r="B15" s="116"/>
      <c r="C15" t="s" s="119">
        <v>167</v>
      </c>
      <c r="D15" s="120">
        <v>16.5</v>
      </c>
      <c r="E15" s="116"/>
    </row>
    <row r="16" ht="15" customHeight="1">
      <c r="A16" s="116"/>
      <c r="B16" s="116"/>
      <c r="C16" t="s" s="119">
        <v>233</v>
      </c>
      <c r="D16" s="120">
        <v>12</v>
      </c>
      <c r="E16" s="116"/>
    </row>
    <row r="17" ht="15" customHeight="1">
      <c r="A17" s="116"/>
      <c r="B17" s="116"/>
      <c r="C17" t="s" s="119">
        <v>234</v>
      </c>
      <c r="D17" s="120">
        <v>15</v>
      </c>
      <c r="E17" s="116"/>
    </row>
    <row r="18" ht="15" customHeight="1">
      <c r="A18" s="116"/>
      <c r="B18" s="116"/>
      <c r="C18" t="s" s="121">
        <v>235</v>
      </c>
      <c r="D18" s="120">
        <v>15</v>
      </c>
      <c r="E18" s="116"/>
    </row>
    <row r="19" ht="15" customHeight="1">
      <c r="A19" s="116"/>
      <c r="B19" s="116"/>
      <c r="C19" t="s" s="119">
        <v>293</v>
      </c>
      <c r="D19" s="120">
        <v>4.9</v>
      </c>
      <c r="E19" t="s" s="119">
        <v>305</v>
      </c>
    </row>
    <row r="20" ht="15" customHeight="1">
      <c r="A20" s="116"/>
      <c r="B20" s="116"/>
      <c r="C20" t="s" s="119">
        <v>294</v>
      </c>
      <c r="D20" s="120">
        <v>5.1</v>
      </c>
      <c r="E20" t="s" s="119">
        <v>306</v>
      </c>
    </row>
    <row r="21" ht="15" customHeight="1">
      <c r="A21" s="116"/>
      <c r="B21" s="116"/>
      <c r="C21" t="s" s="119">
        <v>295</v>
      </c>
      <c r="D21" s="120">
        <v>8</v>
      </c>
      <c r="E21" t="s" s="119">
        <v>307</v>
      </c>
    </row>
    <row r="22" ht="15" customHeight="1">
      <c r="A22" s="116"/>
      <c r="B22" s="116"/>
      <c r="C22" t="s" s="119">
        <v>296</v>
      </c>
      <c r="D22" s="120">
        <v>9</v>
      </c>
      <c r="E22" t="s" s="119">
        <v>308</v>
      </c>
    </row>
    <row r="23" ht="15" customHeight="1">
      <c r="A23" s="116"/>
      <c r="B23" s="116"/>
      <c r="C23" t="s" s="119">
        <v>297</v>
      </c>
      <c r="D23" s="120">
        <v>7.5</v>
      </c>
      <c r="E23" t="s" s="119">
        <v>309</v>
      </c>
    </row>
    <row r="24" ht="15" customHeight="1">
      <c r="A24" s="116"/>
      <c r="B24" s="116"/>
      <c r="C24" t="s" s="119">
        <v>298</v>
      </c>
      <c r="D24" s="122">
        <v>15</v>
      </c>
      <c r="E24" t="s" s="119">
        <v>310</v>
      </c>
    </row>
    <row r="25" ht="15" customHeight="1">
      <c r="A25" s="116"/>
      <c r="B25" s="116"/>
      <c r="C25" t="s" s="119">
        <v>299</v>
      </c>
      <c r="D25" s="122">
        <v>18</v>
      </c>
      <c r="E25" t="s" s="119">
        <v>311</v>
      </c>
    </row>
    <row r="26" ht="15" customHeight="1">
      <c r="A26" s="116"/>
      <c r="B26" s="116"/>
      <c r="C26" t="s" s="119">
        <v>300</v>
      </c>
      <c r="D26" s="122">
        <v>20</v>
      </c>
      <c r="E26" t="s" s="119">
        <v>312</v>
      </c>
    </row>
    <row r="27" ht="15" customHeight="1">
      <c r="A27" s="116"/>
      <c r="B27" s="116"/>
      <c r="C27" t="s" s="121">
        <v>266</v>
      </c>
      <c r="D27" s="122">
        <v>4.2</v>
      </c>
      <c r="E27" s="116"/>
    </row>
    <row r="28" ht="15" customHeight="1">
      <c r="A28" s="116"/>
      <c r="B28" s="116"/>
      <c r="C28" t="s" s="121">
        <v>267</v>
      </c>
      <c r="D28" s="122">
        <v>7.5</v>
      </c>
      <c r="E28" s="116"/>
    </row>
    <row r="29" ht="15" customHeight="1">
      <c r="A29" s="116"/>
      <c r="B29" s="116"/>
      <c r="C29" t="s" s="121">
        <v>268</v>
      </c>
      <c r="D29" s="122">
        <v>9.5</v>
      </c>
      <c r="E29" s="116"/>
    </row>
    <row r="30" ht="15" customHeight="1">
      <c r="A30" s="116"/>
      <c r="B30" s="116"/>
      <c r="C30" t="s" s="121">
        <v>269</v>
      </c>
      <c r="D30" s="122">
        <v>15</v>
      </c>
      <c r="E30" s="116"/>
    </row>
    <row r="31" ht="15" customHeight="1">
      <c r="A31" s="116"/>
      <c r="B31" s="116"/>
      <c r="C31" s="117"/>
      <c r="D31" s="116"/>
      <c r="E31" s="116"/>
    </row>
    <row r="32" ht="15" customHeight="1">
      <c r="A32" s="116"/>
      <c r="B32" s="116"/>
      <c r="C32" s="117"/>
      <c r="D32" s="116"/>
      <c r="E32" s="116"/>
    </row>
    <row r="33" ht="15" customHeight="1">
      <c r="A33" s="116"/>
      <c r="B33" s="116"/>
      <c r="C33" s="117"/>
      <c r="D33" s="116"/>
      <c r="E33" s="116"/>
    </row>
    <row r="34" ht="15" customHeight="1">
      <c r="A34" s="116"/>
      <c r="B34" s="116"/>
      <c r="C34" s="117"/>
      <c r="D34" s="116"/>
      <c r="E34" s="116"/>
    </row>
    <row r="35" ht="15" customHeight="1">
      <c r="A35" s="116"/>
      <c r="B35" s="116"/>
      <c r="C35" s="117"/>
      <c r="D35" s="116"/>
      <c r="E35" s="116"/>
    </row>
    <row r="36" ht="15" customHeight="1">
      <c r="A36" s="116"/>
      <c r="B36" s="116"/>
      <c r="C36" s="117"/>
      <c r="D36" s="116"/>
      <c r="E36" s="116"/>
    </row>
    <row r="37" ht="15" customHeight="1">
      <c r="A37" s="116"/>
      <c r="B37" s="116"/>
      <c r="C37" s="117"/>
      <c r="D37" s="116"/>
      <c r="E37" s="116"/>
    </row>
    <row r="38" ht="15" customHeight="1">
      <c r="A38" s="116"/>
      <c r="B38" s="116"/>
      <c r="C38" s="117"/>
      <c r="D38" s="116"/>
      <c r="E38" s="116"/>
    </row>
    <row r="39" ht="15" customHeight="1">
      <c r="A39" s="116"/>
      <c r="B39" s="116"/>
      <c r="C39" s="117"/>
      <c r="D39" s="116"/>
      <c r="E39" s="116"/>
    </row>
    <row r="40" ht="15" customHeight="1">
      <c r="A40" s="116"/>
      <c r="B40" s="116"/>
      <c r="C40" s="117"/>
      <c r="D40" s="116"/>
      <c r="E40" s="116"/>
    </row>
    <row r="41" ht="15" customHeight="1">
      <c r="A41" s="116"/>
      <c r="B41" s="116"/>
      <c r="C41" s="117"/>
      <c r="D41" s="116"/>
      <c r="E41" s="116"/>
    </row>
  </sheetData>
  <pageMargins left="0.7" right="0.7" top="0.75" bottom="0.75" header="0.3" footer="0.3"/>
  <pageSetup firstPageNumber="1" fitToHeight="1" fitToWidth="1" scale="100" useFirstPageNumber="0" orientation="portrait" pageOrder="downThenOver"/>
  <headerFooter>
    <oddFooter>&amp;C&amp;"Helvetica Neue,Regular"&amp;12&amp;K000000&amp;P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